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09"/>
  <workbookPr/>
  <mc:AlternateContent xmlns:mc="http://schemas.openxmlformats.org/markup-compatibility/2006">
    <mc:Choice Requires="x15">
      <x15ac:absPath xmlns:x15ac="http://schemas.microsoft.com/office/spreadsheetml/2010/11/ac" url="D:\TempUserProfiles\NetworkService\AppData\Local\Packages\oice_16_974fa576_32c1d314_2000\AC\Temp\"/>
    </mc:Choice>
  </mc:AlternateContent>
  <xr:revisionPtr revIDLastSave="0" documentId="8_{272AEE6A-C940-4F95-9CD5-AF16A7CBDCB5}" xr6:coauthVersionLast="47" xr6:coauthVersionMax="47" xr10:uidLastSave="{00000000-0000-0000-0000-000000000000}"/>
  <bookViews>
    <workbookView xWindow="-60" yWindow="-60" windowWidth="15480" windowHeight="11640" xr2:uid="{00000000-000D-0000-FFFF-FFFF00000000}"/>
  </bookViews>
  <sheets>
    <sheet name="Antrag" sheetId="1" r:id="rId1"/>
    <sheet name="sub_Dienststellen" sheetId="2" state="hidden" r:id="rId2"/>
  </sheets>
  <definedNames>
    <definedName name="__xlnm._FilterDatabase">sub_Dienststellen!$A$1:$T$505</definedName>
    <definedName name="_xlnm._FilterDatabase" localSheetId="1" hidden="1">sub_Dienststellen!$A$1:$T$505</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2" i="1" l="1"/>
  <c r="G14" i="1"/>
  <c r="G16" i="1"/>
  <c r="L16" i="1"/>
  <c r="G18" i="1"/>
  <c r="G20" i="1"/>
  <c r="G22" i="1"/>
  <c r="G24" i="1"/>
  <c r="G26" i="1"/>
  <c r="AE36" i="1"/>
  <c r="AE52" i="1"/>
  <c r="F176" i="1"/>
  <c r="AE55" i="1"/>
  <c r="AE58" i="1"/>
  <c r="AE61" i="1"/>
  <c r="AE64" i="1"/>
  <c r="AE67" i="1"/>
  <c r="AE70" i="1"/>
  <c r="X137" i="1"/>
  <c r="X140" i="1"/>
  <c r="R173" i="1"/>
  <c r="W173" i="1"/>
  <c r="Y173" i="1"/>
  <c r="R177" i="1"/>
  <c r="W177" i="1"/>
  <c r="Y177" i="1"/>
  <c r="R178" i="1"/>
  <c r="W178" i="1"/>
  <c r="Y178" i="1"/>
  <c r="R181" i="1"/>
  <c r="W181" i="1"/>
  <c r="Y181" i="1"/>
  <c r="AE72" i="1"/>
  <c r="F181" i="1"/>
  <c r="F177" i="1"/>
  <c r="F178" i="1"/>
</calcChain>
</file>

<file path=xl/sharedStrings.xml><?xml version="1.0" encoding="utf-8"?>
<sst xmlns="http://schemas.openxmlformats.org/spreadsheetml/2006/main" count="8763" uniqueCount="5466">
  <si>
    <r>
      <t xml:space="preserve">Ganztägiges Lernen
</t>
    </r>
    <r>
      <rPr>
        <b/>
        <sz val="12"/>
        <rFont val="Arial"/>
        <family val="2"/>
        <charset val="1"/>
      </rPr>
      <t xml:space="preserve">Antrag auf Einrichtung einer Form des ganztägigen Lernens bzw.
auf Weiterentwicklung der bestehenden Ganztagsschule </t>
    </r>
    <r>
      <rPr>
        <b/>
        <sz val="12"/>
        <color indexed="8"/>
        <rFont val="Arial"/>
        <family val="2"/>
        <charset val="1"/>
      </rPr>
      <t xml:space="preserve">                                                                                                                                                                                                                                                             </t>
    </r>
    <r>
      <rPr>
        <b/>
        <u/>
        <sz val="10"/>
        <color indexed="8"/>
        <rFont val="Arial"/>
        <family val="2"/>
        <charset val="1"/>
      </rPr>
      <t xml:space="preserve">            </t>
    </r>
    <r>
      <rPr>
        <b/>
        <sz val="10"/>
        <color indexed="8"/>
        <rFont val="Arial"/>
        <family val="2"/>
        <charset val="1"/>
      </rPr>
      <t xml:space="preserve">                                                                                                                                                                                                       </t>
    </r>
  </si>
  <si>
    <r>
      <t xml:space="preserve">Bitte senden Sie diesen seitens der Schule ausgefüllten Antrag 1x elektronisch und digital unterzeichnet </t>
    </r>
    <r>
      <rPr>
        <b/>
        <sz val="12"/>
        <color indexed="10"/>
        <rFont val="Arial"/>
        <family val="2"/>
        <charset val="1"/>
      </rPr>
      <t>bis zum 30.09. des Jahres</t>
    </r>
    <r>
      <rPr>
        <b/>
        <sz val="12"/>
        <color indexed="8"/>
        <rFont val="Arial"/>
        <family val="2"/>
        <charset val="1"/>
      </rPr>
      <t xml:space="preserve"> an das zuständige Staatliche Schulamt </t>
    </r>
    <r>
      <rPr>
        <b/>
        <sz val="12"/>
        <color indexed="10"/>
        <rFont val="Arial"/>
        <family val="2"/>
        <charset val="1"/>
      </rPr>
      <t xml:space="preserve"> </t>
    </r>
    <r>
      <rPr>
        <b/>
        <sz val="12"/>
        <rFont val="Arial"/>
        <family val="2"/>
        <charset val="1"/>
      </rPr>
      <t>u</t>
    </r>
    <r>
      <rPr>
        <b/>
        <sz val="12"/>
        <color indexed="8"/>
        <rFont val="Arial"/>
        <family val="2"/>
        <charset val="1"/>
      </rPr>
      <t xml:space="preserve">nd reichen ihn 1x ausgedruckt, unterzeichnet und mit allen erforderlichen Unterlagen auf postalischem Wege nach.                                                         </t>
    </r>
    <r>
      <rPr>
        <sz val="10"/>
        <color indexed="10"/>
        <rFont val="Arial"/>
        <family val="2"/>
        <charset val="1"/>
      </rPr>
      <t>Für die Bereiche der ganztägig arbeitenden Grundschule und der Ganztagsschule ist jeweils ein separates Formblatt auszufüllen.</t>
    </r>
  </si>
  <si>
    <r>
      <t>A) Angaben zur Schule</t>
    </r>
    <r>
      <rPr>
        <b/>
        <i/>
        <sz val="10"/>
        <color indexed="8"/>
        <rFont val="Arial"/>
        <family val="2"/>
        <charset val="1"/>
      </rPr>
      <t xml:space="preserve"> </t>
    </r>
    <r>
      <rPr>
        <i/>
        <sz val="8"/>
        <color indexed="10"/>
        <rFont val="Arial"/>
        <family val="2"/>
        <charset val="1"/>
      </rPr>
      <t>(von der Schule auszufüllen)</t>
    </r>
  </si>
  <si>
    <t>Dienststellennummer (8-stellig)</t>
  </si>
  <si>
    <t>Schulbezeichnung</t>
  </si>
  <si>
    <t>bitte ändern*</t>
  </si>
  <si>
    <t>Straße</t>
  </si>
  <si>
    <t>PLZ</t>
  </si>
  <si>
    <t>Ort</t>
  </si>
  <si>
    <t>Telefon (Vorwahl und Durchwahl)</t>
  </si>
  <si>
    <t>E-Mail</t>
  </si>
  <si>
    <t>Schulleiter/in (Titel, Vorname, Name)</t>
  </si>
  <si>
    <t>Schulträger</t>
  </si>
  <si>
    <t>zuständiges Staatliches Schulamt</t>
  </si>
  <si>
    <r>
      <t>bitte ändern</t>
    </r>
    <r>
      <rPr>
        <vertAlign val="superscript"/>
        <sz val="10"/>
        <color indexed="8"/>
        <rFont val="Arial"/>
        <family val="2"/>
        <charset val="1"/>
      </rPr>
      <t>1</t>
    </r>
  </si>
  <si>
    <t>* Wenn notwendig bitte ankreuzen und im Textfeld korrigieren.</t>
  </si>
  <si>
    <r>
      <t>B) Angaben zur aktuell bestehenden Form des ganztägigen Lernens</t>
    </r>
    <r>
      <rPr>
        <b/>
        <sz val="10"/>
        <rFont val="Arial"/>
        <family val="2"/>
        <charset val="1"/>
      </rPr>
      <t>*</t>
    </r>
    <r>
      <rPr>
        <b/>
        <i/>
        <sz val="8"/>
        <color indexed="10"/>
        <rFont val="Arial"/>
        <family val="2"/>
        <charset val="1"/>
      </rPr>
      <t xml:space="preserve"> </t>
    </r>
    <r>
      <rPr>
        <i/>
        <sz val="8"/>
        <color indexed="10"/>
        <rFont val="Arial"/>
        <family val="2"/>
        <charset val="1"/>
      </rPr>
      <t>(von der Schule auszufüllen)</t>
    </r>
  </si>
  <si>
    <t>bisher kein ganztägiges Lernen</t>
  </si>
  <si>
    <t xml:space="preserve">offene Ganztagsschule </t>
  </si>
  <si>
    <t xml:space="preserve">teilweise gebundene Ganztagsschule </t>
  </si>
  <si>
    <t xml:space="preserve">*Zutreffendes bitte ankreuzen (nur 1 Kreuz). </t>
  </si>
  <si>
    <r>
      <t>C) Angaben zur Schüler- und Teilnehmerzahlprognose</t>
    </r>
    <r>
      <rPr>
        <b/>
        <i/>
        <sz val="8"/>
        <color indexed="8"/>
        <rFont val="Arial"/>
        <family val="2"/>
        <charset val="1"/>
      </rPr>
      <t xml:space="preserve"> </t>
    </r>
    <r>
      <rPr>
        <i/>
        <sz val="8"/>
        <color indexed="10"/>
        <rFont val="Arial"/>
        <family val="2"/>
        <charset val="1"/>
      </rPr>
      <t>(von der Schule auszufüllen)</t>
    </r>
    <r>
      <rPr>
        <i/>
        <sz val="10"/>
        <color indexed="10"/>
        <rFont val="Arial"/>
        <family val="2"/>
        <charset val="1"/>
      </rPr>
      <t xml:space="preserve">    </t>
    </r>
  </si>
  <si>
    <t>Lfd.
Nr.</t>
  </si>
  <si>
    <r>
      <t xml:space="preserve">Schuljahr
 </t>
    </r>
    <r>
      <rPr>
        <b/>
        <sz val="10"/>
        <color indexed="8"/>
        <rFont val="Arial"/>
        <family val="2"/>
        <charset val="1"/>
      </rPr>
      <t>2019/2020</t>
    </r>
    <r>
      <rPr>
        <sz val="10"/>
        <color indexed="8"/>
        <rFont val="Arial"/>
        <family val="2"/>
        <charset val="1"/>
      </rPr>
      <t xml:space="preserve"> </t>
    </r>
  </si>
  <si>
    <r>
      <t xml:space="preserve">Schuljahr
</t>
    </r>
    <r>
      <rPr>
        <b/>
        <sz val="10"/>
        <color indexed="8"/>
        <rFont val="Arial"/>
        <family val="2"/>
        <charset val="1"/>
      </rPr>
      <t xml:space="preserve"> 2020/2021</t>
    </r>
    <r>
      <rPr>
        <sz val="10"/>
        <color indexed="8"/>
        <rFont val="Arial"/>
        <family val="2"/>
        <charset val="1"/>
      </rPr>
      <t xml:space="preserve"> </t>
    </r>
  </si>
  <si>
    <r>
      <t xml:space="preserve">Schuljahr
 </t>
    </r>
    <r>
      <rPr>
        <b/>
        <sz val="10"/>
        <color indexed="8"/>
        <rFont val="Arial"/>
        <family val="2"/>
        <charset val="1"/>
      </rPr>
      <t>2021/2022</t>
    </r>
    <r>
      <rPr>
        <sz val="10"/>
        <color indexed="8"/>
        <rFont val="Arial"/>
        <family val="2"/>
        <charset val="1"/>
      </rPr>
      <t xml:space="preserve"> </t>
    </r>
  </si>
  <si>
    <t xml:space="preserve">Prognose Schuljahr
 2019/2020 
</t>
  </si>
  <si>
    <r>
      <t xml:space="preserve">Schuljahr
 </t>
    </r>
    <r>
      <rPr>
        <b/>
        <sz val="10"/>
        <color indexed="8"/>
        <rFont val="Arial"/>
        <family val="2"/>
        <charset val="1"/>
      </rPr>
      <t>2022/2023</t>
    </r>
    <r>
      <rPr>
        <sz val="10"/>
        <color indexed="8"/>
        <rFont val="Arial"/>
        <family val="2"/>
        <charset val="1"/>
      </rPr>
      <t xml:space="preserve"> </t>
    </r>
  </si>
  <si>
    <t>Prognose
Schuljahr
2020/2021</t>
  </si>
  <si>
    <r>
      <t xml:space="preserve">Schuljahr
</t>
    </r>
    <r>
      <rPr>
        <b/>
        <sz val="10"/>
        <color indexed="8"/>
        <rFont val="Arial"/>
        <family val="2"/>
        <charset val="1"/>
      </rPr>
      <t xml:space="preserve"> 2023/2024</t>
    </r>
    <r>
      <rPr>
        <sz val="10"/>
        <color indexed="8"/>
        <rFont val="Arial"/>
        <family val="2"/>
        <charset val="1"/>
      </rPr>
      <t xml:space="preserve"> </t>
    </r>
  </si>
  <si>
    <t>Prognose
Schuljahr
2021/2022</t>
  </si>
  <si>
    <r>
      <t xml:space="preserve">Schuljahr
</t>
    </r>
    <r>
      <rPr>
        <b/>
        <sz val="10"/>
        <color indexed="8"/>
        <rFont val="Arial"/>
        <family val="2"/>
        <charset val="1"/>
      </rPr>
      <t xml:space="preserve"> 2024/2025</t>
    </r>
    <r>
      <rPr>
        <sz val="10"/>
        <color indexed="8"/>
        <rFont val="Arial"/>
        <family val="2"/>
        <charset val="1"/>
      </rPr>
      <t xml:space="preserve"> </t>
    </r>
  </si>
  <si>
    <t>Prognose
Schuljahr
2022/2023</t>
  </si>
  <si>
    <r>
      <t xml:space="preserve">Schuljahr
</t>
    </r>
    <r>
      <rPr>
        <b/>
        <sz val="10"/>
        <color indexed="8"/>
        <rFont val="Arial"/>
        <family val="2"/>
        <charset val="1"/>
      </rPr>
      <t xml:space="preserve"> 2025/2026</t>
    </r>
    <r>
      <rPr>
        <sz val="10"/>
        <color indexed="8"/>
        <rFont val="Arial"/>
        <family val="2"/>
        <charset val="1"/>
      </rPr>
      <t xml:space="preserve"> </t>
    </r>
  </si>
  <si>
    <t>Stichtag</t>
  </si>
  <si>
    <t>Prognose</t>
  </si>
  <si>
    <t>Gesamtschülerzahl Primarbereich</t>
  </si>
  <si>
    <t>Teilnehmerzahl ganztägig arbeitende Grundschule</t>
  </si>
  <si>
    <t>Gesamtschülerzahl Sekundarbereich I</t>
  </si>
  <si>
    <t>Teilnehmerzahl Ganztagsschule</t>
  </si>
  <si>
    <t>Lfd. Nr. 1 und 2: Anzahl der Schülerinnen und Schüler der Jahrgangsstufe 1 bis 4, einschließlich der Schülerinnen und Schüler in Diagnoseförderklassen 0 bis 2.</t>
  </si>
  <si>
    <t>Lfd. Nr. 3 und 4: Anzahl der Schülerinnen und Schüler der Jahrgangsstufen 5 bis 10.</t>
  </si>
  <si>
    <r>
      <t>D) Beantragte Entwicklung</t>
    </r>
    <r>
      <rPr>
        <b/>
        <sz val="10"/>
        <rFont val="Arial"/>
        <family val="2"/>
        <charset val="1"/>
      </rPr>
      <t>*</t>
    </r>
    <r>
      <rPr>
        <b/>
        <i/>
        <sz val="8"/>
        <rFont val="Arial"/>
        <family val="2"/>
        <charset val="1"/>
      </rPr>
      <t xml:space="preserve"> </t>
    </r>
    <r>
      <rPr>
        <i/>
        <sz val="8"/>
        <color indexed="10"/>
        <rFont val="Arial"/>
        <family val="2"/>
        <charset val="1"/>
      </rPr>
      <t>(von der Schule auszufüllen)</t>
    </r>
  </si>
  <si>
    <r>
      <t>D.1)</t>
    </r>
    <r>
      <rPr>
        <sz val="10"/>
        <color indexed="8"/>
        <rFont val="Arial"/>
        <family val="2"/>
        <charset val="1"/>
      </rPr>
      <t xml:space="preserve"> Es wird die Einrichtung einer ganztägig arbeitenden Grundschule beantragt.</t>
    </r>
  </si>
  <si>
    <r>
      <t>D.2)</t>
    </r>
    <r>
      <rPr>
        <sz val="10"/>
        <color indexed="8"/>
        <rFont val="Arial"/>
        <family val="2"/>
        <charset val="1"/>
      </rPr>
      <t xml:space="preserve"> Es wird die Einrichtung einer Ganztagsschule in teilweise gebundener Form beantragt.                                                                                               </t>
    </r>
  </si>
  <si>
    <r>
      <t>D.3)</t>
    </r>
    <r>
      <rPr>
        <sz val="10"/>
        <color indexed="8"/>
        <rFont val="Arial"/>
        <family val="2"/>
        <charset val="1"/>
      </rPr>
      <t xml:space="preserve"> Es wird die Einrichtung einer Ganztagsschule in gebundener Form beantragt.</t>
    </r>
  </si>
  <si>
    <r>
      <t xml:space="preserve">D.4) </t>
    </r>
    <r>
      <rPr>
        <sz val="10"/>
        <color indexed="8"/>
        <rFont val="Arial"/>
        <family val="2"/>
        <charset val="1"/>
      </rPr>
      <t xml:space="preserve">Es wird die Weiterentwicklung der bestehenden offenen Ganztagsschule zur teilweise gebundenen Ganztagsschule beantragt. </t>
    </r>
  </si>
  <si>
    <r>
      <t xml:space="preserve">D.5) </t>
    </r>
    <r>
      <rPr>
        <sz val="10"/>
        <color indexed="8"/>
        <rFont val="Arial"/>
        <family val="2"/>
        <charset val="1"/>
      </rPr>
      <t xml:space="preserve">Es wird die Weiterentwicklung der bestehenden offenen Ganztagsschule zur gebundenen Ganztagsschule beantragt. </t>
    </r>
  </si>
  <si>
    <r>
      <t xml:space="preserve">D.6) </t>
    </r>
    <r>
      <rPr>
        <sz val="10"/>
        <color indexed="8"/>
        <rFont val="Arial"/>
        <family val="2"/>
        <charset val="1"/>
      </rPr>
      <t xml:space="preserve">Es wird die Weiterentwicklung der bestehenden teilweise gebundenen Ganztagsschule zur gebundenen Ganztagsschule beantragt. </t>
    </r>
  </si>
  <si>
    <t>löschen</t>
  </si>
  <si>
    <r>
      <t>E) Genehmigungsvoraussetzungen</t>
    </r>
    <r>
      <rPr>
        <b/>
        <sz val="10"/>
        <color indexed="8"/>
        <rFont val="Arial"/>
        <family val="2"/>
        <charset val="1"/>
      </rPr>
      <t>*</t>
    </r>
    <r>
      <rPr>
        <b/>
        <i/>
        <sz val="8"/>
        <color indexed="8"/>
        <rFont val="Arial"/>
        <family val="2"/>
        <charset val="1"/>
      </rPr>
      <t xml:space="preserve"> </t>
    </r>
    <r>
      <rPr>
        <i/>
        <sz val="8"/>
        <color indexed="10"/>
        <rFont val="Arial"/>
        <family val="2"/>
        <charset val="1"/>
      </rPr>
      <t>(von der Schule auszufüllen)</t>
    </r>
  </si>
  <si>
    <t>Das Ergebnis der Befragung der Erziehungsberechtigten ist bei der Antragstellung angemessen berücksichtigt  worden.</t>
  </si>
  <si>
    <r>
      <t xml:space="preserve">Der Beschluss der Schulkonferenz liegt vor. 
</t>
    </r>
    <r>
      <rPr>
        <i/>
        <sz val="8"/>
        <color indexed="8"/>
        <rFont val="Arial"/>
        <family val="2"/>
        <charset val="1"/>
      </rPr>
      <t>(Beschluss ist den Antragsunterlagen an die untere Schulbehörde beizufügen)</t>
    </r>
    <r>
      <rPr>
        <sz val="10"/>
        <color indexed="8"/>
        <rFont val="Arial"/>
        <family val="2"/>
        <charset val="1"/>
      </rPr>
      <t>.</t>
    </r>
  </si>
  <si>
    <r>
      <t xml:space="preserve">Der Schulträger hat sein Einvernehmen zum Antragsumfang erklärt. Der Nachweis ist durch den Antrag des Schulträgers oder durch den Bescheid des Schulträgers - mit Ermächtigung der Schulleiterin bzw. des Schulleiters zur Antragstellung im Auftrag des Schulträgers - erbracht worden.
</t>
    </r>
    <r>
      <rPr>
        <i/>
        <sz val="8"/>
        <color indexed="8"/>
        <rFont val="Arial"/>
        <family val="2"/>
        <charset val="1"/>
      </rPr>
      <t>(Antrag des Schulträgers bzw. Antrag der Schulleitung ist den Antragsunterlagen an die untere Schulbehörde zwingend beizufügen.)</t>
    </r>
  </si>
  <si>
    <r>
      <t xml:space="preserve">Die Fahrpläne der Schülerbeförderung sind mit deren Träger unter Berücksichtigung der Erfordernisse der ganztägigen Angebote abgestimmt worden.
</t>
    </r>
    <r>
      <rPr>
        <i/>
        <sz val="8"/>
        <color indexed="8"/>
        <rFont val="Arial"/>
        <family val="2"/>
        <charset val="1"/>
      </rPr>
      <t>(Die Stellungnahme ist den Antragsunterlagen an die untere Schulbehörde beizufügen.)</t>
    </r>
  </si>
  <si>
    <t>Die Fahrpläne der Schülerbeförderung müssen nicht mit dem Träger der Schülerbeförderung abgestimmt werden.</t>
  </si>
  <si>
    <r>
      <t xml:space="preserve">Das Schulprogramm einschließlich pädagogischem Konzept liegt vor. 
</t>
    </r>
    <r>
      <rPr>
        <i/>
        <sz val="8"/>
        <rFont val="Arial"/>
        <family val="2"/>
        <charset val="1"/>
      </rPr>
      <t>(Schulprogramm und pädagogisches Konzept sind als Antragsunterlagen an die untere Schulbehörde beizufügen.)</t>
    </r>
  </si>
  <si>
    <t>*Zutreffendes bitte ankreuzen.</t>
  </si>
  <si>
    <t>Ort, Datum</t>
  </si>
  <si>
    <t>Unterschrift**</t>
  </si>
  <si>
    <r>
      <t>**</t>
    </r>
    <r>
      <rPr>
        <b/>
        <i/>
        <sz val="8"/>
        <color indexed="8"/>
        <rFont val="Arial"/>
        <family val="2"/>
        <charset val="1"/>
      </rPr>
      <t xml:space="preserve"> Bitte auch das elektronische Formular digital abzeichnen (digitale Signatur z.B. gez. Lisa Antragstellerin)</t>
    </r>
  </si>
  <si>
    <t>Prüfergebnis der zuständigen unteren Schulbehörde*</t>
  </si>
  <si>
    <t>Der Antrag ist fristgerecht vorgelegt worden.</t>
  </si>
  <si>
    <r>
      <t xml:space="preserve">Die dem Antrag beizufügenden notwendigen Unterlagen sind vollständig.
</t>
    </r>
    <r>
      <rPr>
        <i/>
        <sz val="8"/>
        <color indexed="8"/>
        <rFont val="Arial"/>
        <family val="2"/>
        <charset val="1"/>
      </rPr>
      <t>(insbesondere pädagogisches Konzept, Schüler- und</t>
    </r>
    <r>
      <rPr>
        <i/>
        <sz val="8"/>
        <rFont val="Arial"/>
        <family val="2"/>
        <charset val="1"/>
      </rPr>
      <t>Teilnehmerzahlprognose,Votum Schulkonferenz/Schulträger)</t>
    </r>
  </si>
  <si>
    <t xml:space="preserve">Die Antragsunterlagen wurden pädagogisch und inhaltlich geprüft. </t>
  </si>
  <si>
    <r>
      <t xml:space="preserve">Schüler- und Teilnehmerzahlen sind plausibel.
</t>
    </r>
    <r>
      <rPr>
        <i/>
        <sz val="8"/>
        <color indexed="8"/>
        <rFont val="Arial"/>
        <family val="2"/>
        <charset val="1"/>
      </rPr>
      <t xml:space="preserve">(Wenn nicht, bitte mit der Schule abstimmen und einvernehmlich präzisieren!)
</t>
    </r>
    <r>
      <rPr>
        <i/>
        <sz val="10"/>
        <color indexed="8"/>
        <rFont val="Arial"/>
        <family val="2"/>
        <charset val="1"/>
      </rPr>
      <t/>
    </r>
  </si>
  <si>
    <t>Alle Genehmigungsvoraussetzungen sind erfüllt.</t>
  </si>
  <si>
    <t>Die zuständige untere Schulbehörde hat keine Einwände gegen die Genehmigung des Antrages.</t>
  </si>
  <si>
    <t>*Zutreffendes erfülltes Prüfergebnis bitte ankreuzen.</t>
  </si>
  <si>
    <t>**Bitte auch das elektronische Formular digital abzeichnen (digitale Signatur z.B. gez. Lisa Prüferin 1)</t>
  </si>
  <si>
    <t>Prüfergebnis der obersten Schulbehörde</t>
  </si>
  <si>
    <t>Der vorliegende Antrag wird genehmigt.</t>
  </si>
  <si>
    <t>Teilnehmerzahl, die der Gesamtausstattung mit zusätzlichen LWS zu Grunde liegt</t>
  </si>
  <si>
    <t>Festlegungen zum mehrjährigen Budget</t>
  </si>
  <si>
    <t>1. verbindliches Finanzbudget</t>
  </si>
  <si>
    <t>Budget:</t>
  </si>
  <si>
    <t>Laufzeit:</t>
  </si>
  <si>
    <t>Von:</t>
  </si>
  <si>
    <t>Bis:</t>
  </si>
  <si>
    <t>2. verbindliches Budget LWS</t>
  </si>
  <si>
    <t>2.1. Basis:</t>
  </si>
  <si>
    <t>2.2. Zuschlag:</t>
  </si>
  <si>
    <t>3. Anzahl durchschnittliche wöchentliche 
    Angebotseinheiten a 45 Minuten</t>
  </si>
  <si>
    <t>Unterschrift</t>
  </si>
  <si>
    <t>OEH_Zahl</t>
  </si>
  <si>
    <t>Vw</t>
  </si>
  <si>
    <t>Bezeichnung</t>
  </si>
  <si>
    <t>Region</t>
  </si>
  <si>
    <t>Dst_Art</t>
  </si>
  <si>
    <t>Dst_Nr</t>
  </si>
  <si>
    <t>Kurzname</t>
  </si>
  <si>
    <t>Dst_Name</t>
  </si>
  <si>
    <t>StrNr</t>
  </si>
  <si>
    <t>Anschrift</t>
  </si>
  <si>
    <t>Telefon</t>
  </si>
  <si>
    <t>Telefax</t>
  </si>
  <si>
    <t>EMail</t>
  </si>
  <si>
    <t>HomePage</t>
  </si>
  <si>
    <t>Schulleiter</t>
  </si>
  <si>
    <t>Stellvertreter</t>
  </si>
  <si>
    <t>Schultraeger</t>
  </si>
  <si>
    <t>1.Unterrichtstag</t>
  </si>
  <si>
    <t>GW</t>
  </si>
  <si>
    <t>Staatliches Schulamt Greifswald</t>
  </si>
  <si>
    <t>VG</t>
  </si>
  <si>
    <t>GS</t>
  </si>
  <si>
    <t>75130102</t>
  </si>
  <si>
    <t>GS Kollwitz HGW</t>
  </si>
  <si>
    <t>Grundschule "Käthe Kollwitz" Greifswald</t>
  </si>
  <si>
    <t>17489</t>
  </si>
  <si>
    <t>Greifswald</t>
  </si>
  <si>
    <t>Knopfstraße 25</t>
  </si>
  <si>
    <t>17489 Greifswald, Knopfstraße 25</t>
  </si>
  <si>
    <t>03834 8345372</t>
  </si>
  <si>
    <t>03834 8345374</t>
  </si>
  <si>
    <t>webmaster@kollwitz-gs.de</t>
  </si>
  <si>
    <t>www.kollwitz-gs.de</t>
  </si>
  <si>
    <t>Prochnow, Ute</t>
  </si>
  <si>
    <t>Marten, Bettina</t>
  </si>
  <si>
    <t>Universitäts- und Hansestadt Greifswald</t>
  </si>
  <si>
    <t>75130104</t>
  </si>
  <si>
    <t>GS Krull HGW</t>
  </si>
  <si>
    <t>Grundschule  "Karl Krull" Greifswald</t>
  </si>
  <si>
    <t>Bleichstr. 36</t>
  </si>
  <si>
    <t>17489 Greifswald, Bleichstr. 36</t>
  </si>
  <si>
    <t>03834 -540590</t>
  </si>
  <si>
    <t>03834 -540598</t>
  </si>
  <si>
    <t>karl-krull-grundschule@web.de</t>
  </si>
  <si>
    <t>www.karl-krull-grundschule.de</t>
  </si>
  <si>
    <t>Hochheim, Kerstin</t>
  </si>
  <si>
    <t>Stein, Jens</t>
  </si>
  <si>
    <t>75130109</t>
  </si>
  <si>
    <t>GS Greif HGW</t>
  </si>
  <si>
    <t>Grundschule "Greif" Greifswald</t>
  </si>
  <si>
    <t>17491</t>
  </si>
  <si>
    <t>Max-Planck-Str. 9</t>
  </si>
  <si>
    <t>17491 Greifswald, Max-Planck-Str. 9</t>
  </si>
  <si>
    <t>(03834 )812063</t>
  </si>
  <si>
    <t>03834 -884737</t>
  </si>
  <si>
    <t>greif-gs-hgw@arcor.de</t>
  </si>
  <si>
    <t>http://greif-grundschule.de</t>
  </si>
  <si>
    <t>Hennings, Beate</t>
  </si>
  <si>
    <t>Völz, Susann</t>
  </si>
  <si>
    <t>75130111</t>
  </si>
  <si>
    <t>GS Weinert HGW</t>
  </si>
  <si>
    <t>Grundschule "Erich Weinert" Greifswald</t>
  </si>
  <si>
    <t>Makarenkostr. 53</t>
  </si>
  <si>
    <t>17491 Greifswald, Makarenkostr. 53</t>
  </si>
  <si>
    <t>(03834 )812022</t>
  </si>
  <si>
    <t>03834 -883668</t>
  </si>
  <si>
    <t>schulleiter@weinert-gs.de</t>
  </si>
  <si>
    <t>Müller, Roland</t>
  </si>
  <si>
    <t>Bast, Sabine</t>
  </si>
  <si>
    <t>75130113</t>
  </si>
  <si>
    <t>GS Nexö HGW</t>
  </si>
  <si>
    <t>Grundschule "Martin-Andersen-Nexö" Greifswald</t>
  </si>
  <si>
    <t>17493</t>
  </si>
  <si>
    <t>Warschauer Str. 16</t>
  </si>
  <si>
    <t>17493 Greifswald, Warschauer Str. 16</t>
  </si>
  <si>
    <t>03834-840189</t>
  </si>
  <si>
    <t>03834 -518263</t>
  </si>
  <si>
    <t>schule@nexoe-grundschule.de</t>
  </si>
  <si>
    <t>www.nexoe-grundschule.de</t>
  </si>
  <si>
    <t>Schmidt, Katrin</t>
  </si>
  <si>
    <t>Parthe, Elke</t>
  </si>
  <si>
    <t>NB</t>
  </si>
  <si>
    <t>Staatliches Schulamt Neubrandenburg</t>
  </si>
  <si>
    <t>MSP</t>
  </si>
  <si>
    <t>75130201</t>
  </si>
  <si>
    <t>GS Neubrandenburg Mitte</t>
  </si>
  <si>
    <t>Grundschule  Mitte "Uns Hüsung"</t>
  </si>
  <si>
    <t>17033</t>
  </si>
  <si>
    <t>Neubrandenburg</t>
  </si>
  <si>
    <t>Katharinenstraße 1</t>
  </si>
  <si>
    <t>17033 Neubrandenburg, Katharinenstraße 1</t>
  </si>
  <si>
    <t>0395-5551101</t>
  </si>
  <si>
    <t>0395-5551151</t>
  </si>
  <si>
    <t>gs1nb@t-online.de</t>
  </si>
  <si>
    <t>Ristau, Anke</t>
  </si>
  <si>
    <t>Franz, Monika</t>
  </si>
  <si>
    <t>Stadt Neubrandenburg</t>
  </si>
  <si>
    <t>75130203</t>
  </si>
  <si>
    <t>GS Neubrandenburg Süd</t>
  </si>
  <si>
    <t>Grundschule Süd</t>
  </si>
  <si>
    <t>Werner-Seelenbinder-Straße 1</t>
  </si>
  <si>
    <t>17033 Neubrandenburg, Werner-Seelenbinder-Straße 1</t>
  </si>
  <si>
    <t>0395-555 1765</t>
  </si>
  <si>
    <t>0395-555 1770</t>
  </si>
  <si>
    <t>sued@gs-nb.de</t>
  </si>
  <si>
    <t>Borchert, Jörg</t>
  </si>
  <si>
    <t>Ehrich, Silvia</t>
  </si>
  <si>
    <t>75130205</t>
  </si>
  <si>
    <t>GS Neubrandenburg Ost</t>
  </si>
  <si>
    <t>Grundschule  Ost "H. Ch. Andersen" Europaschule</t>
  </si>
  <si>
    <t>17036</t>
  </si>
  <si>
    <t>Robert-Koch-Straße 52</t>
  </si>
  <si>
    <t>17036 Neubrandenburg, Robert-Koch-Straße 52</t>
  </si>
  <si>
    <t>(0395) 555 1188</t>
  </si>
  <si>
    <t>(0395) 555 1197</t>
  </si>
  <si>
    <t>post@gs-nb.de</t>
  </si>
  <si>
    <t>Dräger, Hardi</t>
  </si>
  <si>
    <t>Schulze, Ute</t>
  </si>
  <si>
    <t>75130210</t>
  </si>
  <si>
    <t>GS Neubrandenburg  Datzeb</t>
  </si>
  <si>
    <t>Grundschule Datzeberg</t>
  </si>
  <si>
    <t>17034</t>
  </si>
  <si>
    <t>Rasgrader Straße 4</t>
  </si>
  <si>
    <t>17034 Neubrandenburg, Rasgrader Straße 4</t>
  </si>
  <si>
    <t>0395-5551702  (Schulleiter)               0395-5551703   (Stellverteter)</t>
  </si>
  <si>
    <t>0395-5551709</t>
  </si>
  <si>
    <t>gs.datzeberg@schulen-nb.de</t>
  </si>
  <si>
    <t>Friese, Ina</t>
  </si>
  <si>
    <t>Kamps, Anke</t>
  </si>
  <si>
    <t>75130211</t>
  </si>
  <si>
    <t>GS Neubrandenburg Nord</t>
  </si>
  <si>
    <t>Grundschule Nord "Am Reitbahnsee"</t>
  </si>
  <si>
    <t>Hufeisenstraße 1</t>
  </si>
  <si>
    <t>17034 Neubrandenburg, Hufeisenstraße 1</t>
  </si>
  <si>
    <t>0395 - 555 1941</t>
  </si>
  <si>
    <t>0395 - 555 1951</t>
  </si>
  <si>
    <t>gs-nord@schulen-nb.de</t>
  </si>
  <si>
    <t>Mews, Ingeborg</t>
  </si>
  <si>
    <t>Martens, Urte</t>
  </si>
  <si>
    <t>75130213</t>
  </si>
  <si>
    <t>GS Neubrandenburg West</t>
  </si>
  <si>
    <t>Grundschule West "Am See"</t>
  </si>
  <si>
    <t>Dükerweg 2</t>
  </si>
  <si>
    <t>17033 Neubrandenburg, Dükerweg 2</t>
  </si>
  <si>
    <t>0395-5551141</t>
  </si>
  <si>
    <t>0395-5551175</t>
  </si>
  <si>
    <t>gs5amsee@yahoo.de</t>
  </si>
  <si>
    <t>Tannert, Petra</t>
  </si>
  <si>
    <t>Tanger, Cornelia</t>
  </si>
  <si>
    <t>RO</t>
  </si>
  <si>
    <t>Staatliches Schulamt Rostock</t>
  </si>
  <si>
    <t>HRO</t>
  </si>
  <si>
    <t>75130301</t>
  </si>
  <si>
    <t>1111 GS HRO H. Heine</t>
  </si>
  <si>
    <t>Grundschule "Heinrich Heine"</t>
  </si>
  <si>
    <t>18119</t>
  </si>
  <si>
    <t>Rostock</t>
  </si>
  <si>
    <t>Heinrich-Heine-Straße 3</t>
  </si>
  <si>
    <t>18119 Rostock, Heinrich-Heine-Straße 3</t>
  </si>
  <si>
    <t>(03 81) 5 26 07</t>
  </si>
  <si>
    <t>(03 81) 3 75 56 41</t>
  </si>
  <si>
    <t>grs.heine@t-online.de</t>
  </si>
  <si>
    <t>http://www.gs-heinrich-heine-warnemuende.de/</t>
  </si>
  <si>
    <t>Plaumann, Judith</t>
  </si>
  <si>
    <t>Pleß, Daniela</t>
  </si>
  <si>
    <t>Hansestadt Rostock</t>
  </si>
  <si>
    <t>75130302</t>
  </si>
  <si>
    <t>1301 GS HRO Lütt Matten</t>
  </si>
  <si>
    <t>Grundschule "Lütt Matten"</t>
  </si>
  <si>
    <t>18107</t>
  </si>
  <si>
    <t>Turkuer Straße 59 a</t>
  </si>
  <si>
    <t>18107 Rostock, Turkuer Straße 59 a</t>
  </si>
  <si>
    <t>(03 81) 71 30 30</t>
  </si>
  <si>
    <t>(03 81) 1 28 48 43</t>
  </si>
  <si>
    <t>grundschule-LM@t-online.de</t>
  </si>
  <si>
    <t>http://gs-luett-matten.repage5.de/</t>
  </si>
  <si>
    <t>Goldboom, Hanka</t>
  </si>
  <si>
    <t>Webersin, Andrea</t>
  </si>
  <si>
    <t>75130303</t>
  </si>
  <si>
    <t>1302 GS HRO Kleine Birke</t>
  </si>
  <si>
    <t>Grundschule "Kleine Birke"</t>
  </si>
  <si>
    <t>Kopenhagener Straße 3</t>
  </si>
  <si>
    <t>18107 Rostock, Kopenhagener Straße 3</t>
  </si>
  <si>
    <t>(03 81) 71 11 23/ 7787403</t>
  </si>
  <si>
    <t>(03 81) 7 78 74 04</t>
  </si>
  <si>
    <t>sekretariat-1302@t-online.de</t>
  </si>
  <si>
    <t>Lorenz, Ines</t>
  </si>
  <si>
    <t>Wilde-Zimmermann, Madlen</t>
  </si>
  <si>
    <t>75130305</t>
  </si>
  <si>
    <t>1412 GS HRO Mühlenteich</t>
  </si>
  <si>
    <t>Grundschule "Am Mühlenteich"</t>
  </si>
  <si>
    <t>18106</t>
  </si>
  <si>
    <t>M.-Gorki-Straße 69</t>
  </si>
  <si>
    <t>18106 Rostock, M.-Gorki-Straße 69</t>
  </si>
  <si>
    <t>(03 81) 7 99 86 03</t>
  </si>
  <si>
    <t>(03 81) 1 28 49 68</t>
  </si>
  <si>
    <t>grs-am-muehlenteich-hro-sl@t-online.de</t>
  </si>
  <si>
    <t>Heinz, Susanne</t>
  </si>
  <si>
    <t>75130306</t>
  </si>
  <si>
    <t>1421 GS HRO Schmarl</t>
  </si>
  <si>
    <t>Grundschule Schmarl</t>
  </si>
  <si>
    <t>St.-Jantzen-Ring 5</t>
  </si>
  <si>
    <t>18106 Rostock, St.-Jantzen-Ring 5</t>
  </si>
  <si>
    <t>(03 81) 1 20 09 17</t>
  </si>
  <si>
    <t>(03 81) 1 21 71 42</t>
  </si>
  <si>
    <t>sl-grundschule-schmarl@t-online.de</t>
  </si>
  <si>
    <t>Kelsch, Martina</t>
  </si>
  <si>
    <t>Kuhwald, Jane</t>
  </si>
  <si>
    <t>75130308</t>
  </si>
  <si>
    <t>1221 GS HRO Am Taklerring</t>
  </si>
  <si>
    <t>Grundschule "Am Taklerring"</t>
  </si>
  <si>
    <t>18109</t>
  </si>
  <si>
    <t>Taklerring 44</t>
  </si>
  <si>
    <t>18109 Rostock, Taklerring 44</t>
  </si>
  <si>
    <t>(03 81) 1 20 10 63</t>
  </si>
  <si>
    <t>(03 81) 1 21 55 18</t>
  </si>
  <si>
    <t>grundschule-taklerring-rostock@t-online.de</t>
  </si>
  <si>
    <t>Babbe, Heike</t>
  </si>
  <si>
    <t>Jenßen, Katrin</t>
  </si>
  <si>
    <t>75130311</t>
  </si>
  <si>
    <t>1812 GS HRO St. Georg</t>
  </si>
  <si>
    <t>Grundschule "St. Georg- Grundschule"</t>
  </si>
  <si>
    <t>18055</t>
  </si>
  <si>
    <t>St.-Georg-Straße 63 c</t>
  </si>
  <si>
    <t>18055 Rostock, St.-Georg-Straße 63 c</t>
  </si>
  <si>
    <t>(03 81) 4 99 78 31</t>
  </si>
  <si>
    <t>(03 81) 4 99 78 37</t>
  </si>
  <si>
    <t>st.georg-schule-hro@t-online.de</t>
  </si>
  <si>
    <t>www.stgeorg-grundschule.de</t>
  </si>
  <si>
    <t>Tritten, Dagmar</t>
  </si>
  <si>
    <t>Henning, Ute</t>
  </si>
  <si>
    <t>75130312</t>
  </si>
  <si>
    <t>1622 GS HRO Margaretenpl.</t>
  </si>
  <si>
    <t>Grundschule am Margaretenplatz</t>
  </si>
  <si>
    <t>18057</t>
  </si>
  <si>
    <t>Barnstorfer Weg 21 a</t>
  </si>
  <si>
    <t>18057 Rostock, Barnstorfer Weg 21 a</t>
  </si>
  <si>
    <t>(03 81) 4 92 35 83</t>
  </si>
  <si>
    <t>(03 81) 2 03 28 09</t>
  </si>
  <si>
    <t>grundschule-am-margaretenplatz@t-online.de</t>
  </si>
  <si>
    <t>Beckmann, Ramona</t>
  </si>
  <si>
    <t>Ullerich, Horst</t>
  </si>
  <si>
    <t>75130313</t>
  </si>
  <si>
    <t>1621 GS HRO W. Lindemann</t>
  </si>
  <si>
    <t>"Werner-Lindemann-Grundschule"</t>
  </si>
  <si>
    <t>Elisabethstraße 27</t>
  </si>
  <si>
    <t>18057 Rostock, Elisabethstraße 27</t>
  </si>
  <si>
    <t>(03 81) 4 92 36 88</t>
  </si>
  <si>
    <t>(03 81) 2 03 28 61</t>
  </si>
  <si>
    <t>Werner-Lindemann-Grundschule@t-online.de</t>
  </si>
  <si>
    <t>www.lindemann-schule.de</t>
  </si>
  <si>
    <t>Masur, Torsten</t>
  </si>
  <si>
    <t>Hamann, Mandy Maria</t>
  </si>
  <si>
    <t>75130314</t>
  </si>
  <si>
    <t>1702 GS HRO J. Gagarin</t>
  </si>
  <si>
    <t>Grundschule "Juri-Gagarin"</t>
  </si>
  <si>
    <t>18059</t>
  </si>
  <si>
    <t>Joseph-Herzfeld-Straße  19</t>
  </si>
  <si>
    <t>18059 Rostock, Joseph-Herzfeld-Straße  19</t>
  </si>
  <si>
    <t>(03 81) 4 01 00 33</t>
  </si>
  <si>
    <t>(03 81) 4 01 00 34</t>
  </si>
  <si>
    <t>GSGagarin-hro@t-online.de</t>
  </si>
  <si>
    <t>Döring, Angelika</t>
  </si>
  <si>
    <t>Niebäumer, Claudia</t>
  </si>
  <si>
    <t>75130318</t>
  </si>
  <si>
    <t>1919 GS HRO Ostseekinder</t>
  </si>
  <si>
    <t>Grundschule "Ostseekinder"</t>
  </si>
  <si>
    <t>18146</t>
  </si>
  <si>
    <t>W.-Butzek-Straße 23</t>
  </si>
  <si>
    <t>18146 Rostock, W.-Butzek-Straße 23</t>
  </si>
  <si>
    <t>(03 81) 6 86 49 82</t>
  </si>
  <si>
    <t>(03 81) 6 86 48 79</t>
  </si>
  <si>
    <t>grundschule1919@t-online.de</t>
  </si>
  <si>
    <t>Ritter, Christina</t>
  </si>
  <si>
    <t>Hinrichs, Anke</t>
  </si>
  <si>
    <t>75130326</t>
  </si>
  <si>
    <t>1929 GS HRO An den Weiden</t>
  </si>
  <si>
    <t>"Grundschule an den Weiden"  Rostock-Toitenwinkel</t>
  </si>
  <si>
    <t>18147</t>
  </si>
  <si>
    <t>P.-Picasso-Straße 44</t>
  </si>
  <si>
    <t>18147 Rostock, P.-Picasso-Straße 44</t>
  </si>
  <si>
    <t>(03 81) 69 70 93</t>
  </si>
  <si>
    <t>(03 81) 6 66 80 62</t>
  </si>
  <si>
    <t>grs1924@t-online.de</t>
  </si>
  <si>
    <t>http://www.grundschule-toitenwinkel.de/</t>
  </si>
  <si>
    <t>Pagel, Rowena</t>
  </si>
  <si>
    <t>Leder, Sabine</t>
  </si>
  <si>
    <t>75130327</t>
  </si>
  <si>
    <t>1211 GS HRO R. Tarnow</t>
  </si>
  <si>
    <t>Grundschule "Rudolf Tarnow"</t>
  </si>
  <si>
    <t>Ratzeburger Straße 9</t>
  </si>
  <si>
    <t>18109 Rostock, Ratzeburger Straße 9</t>
  </si>
  <si>
    <t>(03 81) 71 51 01</t>
  </si>
  <si>
    <t>(03 81) 4 40 58 10</t>
  </si>
  <si>
    <t>leitung@tarnowschule.de</t>
  </si>
  <si>
    <t>www.tarnowschule.de</t>
  </si>
  <si>
    <t>Lettrari-Burtzlaff, Renate</t>
  </si>
  <si>
    <t>Schulz, Anja</t>
  </si>
  <si>
    <t>75130342</t>
  </si>
  <si>
    <t>1821 GS HRO J. Brinckman</t>
  </si>
  <si>
    <t>Grundschule "John Brinckman"</t>
  </si>
  <si>
    <t>V.-Grip-Weg 10a</t>
  </si>
  <si>
    <t>18055 Rostock, V.-Grip-Weg 10a</t>
  </si>
  <si>
    <t>(03 81) 69 54 25</t>
  </si>
  <si>
    <t>(03 81) 3 64 33 32</t>
  </si>
  <si>
    <t>catrin.leiding@grundschule-brinckmansdorf.de</t>
  </si>
  <si>
    <t>www.grundschule-brinckmansdorf.de</t>
  </si>
  <si>
    <t>Leiding, Catrin</t>
  </si>
  <si>
    <t>Schumacher, Kathrin</t>
  </si>
  <si>
    <t>75130343</t>
  </si>
  <si>
    <t>1001 GS HRO Gehlsdorf</t>
  </si>
  <si>
    <t>Gehlsdorfer Grundschule</t>
  </si>
  <si>
    <t>Pablo-Picasso-Straße. 45</t>
  </si>
  <si>
    <t>18147 Rostock, Pablo-Picasso-Straße. 45</t>
  </si>
  <si>
    <t>(03 81) 69 92 76</t>
  </si>
  <si>
    <t>(03 81) 6 66 45 22</t>
  </si>
  <si>
    <t>gehlsdorfer-gs@gmx.de</t>
  </si>
  <si>
    <t>http://www.grundschule-gehlsdorf.de/</t>
  </si>
  <si>
    <t>Braun, Birgitt</t>
  </si>
  <si>
    <t>Krugmann, Kerstin</t>
  </si>
  <si>
    <t>75130357</t>
  </si>
  <si>
    <t>1502 GS HRO Türmchen</t>
  </si>
  <si>
    <t>"Türmchenschule"  Reutershagen</t>
  </si>
  <si>
    <t>18069</t>
  </si>
  <si>
    <t>J.-Schehr-Str. 10</t>
  </si>
  <si>
    <t>18069 Rostock, J.-Schehr-Str. 10</t>
  </si>
  <si>
    <t>(03 81) 8 20 13</t>
  </si>
  <si>
    <t>(03 81) 1 28 88 34</t>
  </si>
  <si>
    <t>tuermchenschule-hro@t-online.de</t>
  </si>
  <si>
    <t>http://tuermchenschule-hro.bei.t-online.de</t>
  </si>
  <si>
    <t>Schwerdtfeger, Silke</t>
  </si>
  <si>
    <t>Rautenstrauch, Monika</t>
  </si>
  <si>
    <t>75130358</t>
  </si>
  <si>
    <t>1503 GS HRO Nordw.kinner</t>
  </si>
  <si>
    <t>Grundschule Reutershagen "Nordwindkinner"</t>
  </si>
  <si>
    <t>Mathias-Thesen-Str. 17</t>
  </si>
  <si>
    <t>18069 Rostock, Mathias-Thesen-Str. 17</t>
  </si>
  <si>
    <t>(03 81) 8 08 74 63</t>
  </si>
  <si>
    <t>(03 81) 8 08 74 64</t>
  </si>
  <si>
    <t>gs-reutershagen@t-online.de</t>
  </si>
  <si>
    <t>Wegehaupt, Birgit</t>
  </si>
  <si>
    <t>Kretzschmar, Katrin</t>
  </si>
  <si>
    <t>SN</t>
  </si>
  <si>
    <t>Staatliches Schulamt Schwerin</t>
  </si>
  <si>
    <t>75130403</t>
  </si>
  <si>
    <t>GS Reuter SN</t>
  </si>
  <si>
    <t>Grundschule "Fritz Reuter"</t>
  </si>
  <si>
    <t>19053</t>
  </si>
  <si>
    <t>Schwerin</t>
  </si>
  <si>
    <t>v.-Thünen-Straße. 09</t>
  </si>
  <si>
    <t>19053 Schwerin, v.-Thünen-Straße. 09</t>
  </si>
  <si>
    <t>0385 7589360 Herr Wendig - Administrator</t>
  </si>
  <si>
    <t>+49 385 7588679</t>
  </si>
  <si>
    <t>pwendig@t-online.de</t>
  </si>
  <si>
    <t>Eberwein, Anne</t>
  </si>
  <si>
    <t>Klotz, Margrit</t>
  </si>
  <si>
    <t>Landeshauptstadt Schwerin</t>
  </si>
  <si>
    <t>75130405</t>
  </si>
  <si>
    <t>GS Mueßer Berg SN</t>
  </si>
  <si>
    <t>Grundschule "Am Mueßer Berg"</t>
  </si>
  <si>
    <t>19063</t>
  </si>
  <si>
    <t>Eulerstraße 2</t>
  </si>
  <si>
    <t>19063 Schwerin, Eulerstraße 2</t>
  </si>
  <si>
    <t>0385/2012107</t>
  </si>
  <si>
    <t>0385/2010129</t>
  </si>
  <si>
    <t>Antemann, Andrea</t>
  </si>
  <si>
    <t>Rachow, Anke</t>
  </si>
  <si>
    <t>75130406</t>
  </si>
  <si>
    <t>GS Brinckman SN</t>
  </si>
  <si>
    <t>19059</t>
  </si>
  <si>
    <t>Willi-Bredel-Straße 17</t>
  </si>
  <si>
    <t>19059 Schwerin, Willi-Bredel-Straße 17</t>
  </si>
  <si>
    <t>0385   78 58 86</t>
  </si>
  <si>
    <t>0385  758 95 19</t>
  </si>
  <si>
    <t>Grundschule_John_Brinckman@t-online.de</t>
  </si>
  <si>
    <t>Schmill, Micaela</t>
  </si>
  <si>
    <t>Rickert, Ricarda</t>
  </si>
  <si>
    <t>75130408</t>
  </si>
  <si>
    <t>GS Holgersson SN</t>
  </si>
  <si>
    <t>Grundschule "Nils Holgersson"</t>
  </si>
  <si>
    <t>19061</t>
  </si>
  <si>
    <t>Friedrich-Engels-Str. 35</t>
  </si>
  <si>
    <t>19061 Schwerin, Friedrich-Engels-Str. 35</t>
  </si>
  <si>
    <t>0385 3021815 - Administrator</t>
  </si>
  <si>
    <t>0385/3921816</t>
  </si>
  <si>
    <t>Nils-Holgersson-Grundschule@t-online.de</t>
  </si>
  <si>
    <t>Pietsch, Carola</t>
  </si>
  <si>
    <t>Schulenburg, Alexandra</t>
  </si>
  <si>
    <t>75130410</t>
  </si>
  <si>
    <t>GS Heine SN</t>
  </si>
  <si>
    <t>19055</t>
  </si>
  <si>
    <t>Amtstraße 03</t>
  </si>
  <si>
    <t>19055 Schwerin, Amtstraße 03</t>
  </si>
  <si>
    <t>0385 562758 Frau König  - Administrator</t>
  </si>
  <si>
    <t>0385/5557863</t>
  </si>
  <si>
    <t>H.Heine-Grundschule@t-online.de - Administrator</t>
  </si>
  <si>
    <t>König, Annette</t>
  </si>
  <si>
    <t>Schröder, Ingelore</t>
  </si>
  <si>
    <t>75130411</t>
  </si>
  <si>
    <t>GS Lankow SN</t>
  </si>
  <si>
    <t>Grundschule "Lankow"</t>
  </si>
  <si>
    <t>19057</t>
  </si>
  <si>
    <t>Rahlstedter Straße 3b</t>
  </si>
  <si>
    <t>19057 Schwerin, Rahlstedter Straße 3b</t>
  </si>
  <si>
    <t>0385 /4842028</t>
  </si>
  <si>
    <t>0385/4807575</t>
  </si>
  <si>
    <t>pwendig@schwerin.de</t>
  </si>
  <si>
    <t>Schulze, Hannelore</t>
  </si>
  <si>
    <t>Kröger, Birgit</t>
  </si>
  <si>
    <t>75130414</t>
  </si>
  <si>
    <t>GS Friedensschule SN</t>
  </si>
  <si>
    <t>Grundschule "Friedensschule"</t>
  </si>
  <si>
    <t>Friedensstraße 14</t>
  </si>
  <si>
    <t>19053 Schwerin, Friedensstraße 14</t>
  </si>
  <si>
    <t>0385 7851853 Frau Groß - Administrator der Schule</t>
  </si>
  <si>
    <t>0385 7589200</t>
  </si>
  <si>
    <t>Friedensschule.SN@t-online.de</t>
  </si>
  <si>
    <t>Groß, Annett</t>
  </si>
  <si>
    <t>Petereit, Kathleen</t>
  </si>
  <si>
    <t>VR</t>
  </si>
  <si>
    <t>75130501</t>
  </si>
  <si>
    <t>GS Montessori HST</t>
  </si>
  <si>
    <t>Montessori-Grundschule "Lambert Steinwich" Stralsund</t>
  </si>
  <si>
    <t>18435</t>
  </si>
  <si>
    <t>Stralsund</t>
  </si>
  <si>
    <t>An den Bleichen 27</t>
  </si>
  <si>
    <t>18435 Stralsund, An den Bleichen 27</t>
  </si>
  <si>
    <t>03831 -308717</t>
  </si>
  <si>
    <t>03831 -308737</t>
  </si>
  <si>
    <t>montessori-grundschule@stralsund.de</t>
  </si>
  <si>
    <t>Grieser-Polak, Katrin</t>
  </si>
  <si>
    <t>Krause, Kerstin</t>
  </si>
  <si>
    <t>Hansestadt Stralsund</t>
  </si>
  <si>
    <t>75130504</t>
  </si>
  <si>
    <t>GS Sarnow HST</t>
  </si>
  <si>
    <t>Grundschule"Karsten Sarnow" Stralsund</t>
  </si>
  <si>
    <t>Arnold-Zweig-Straße 159</t>
  </si>
  <si>
    <t>18435 Stralsund, Arnold-Zweig-Straße 159</t>
  </si>
  <si>
    <t>03831 -391082</t>
  </si>
  <si>
    <t>03831 -382814</t>
  </si>
  <si>
    <t>sarnow-grundschule@stralsund.de</t>
  </si>
  <si>
    <t>http://home.arcor.de/gs.karsten.sarnow</t>
  </si>
  <si>
    <t>Schlimper, Martina</t>
  </si>
  <si>
    <t>Lerche, Liane</t>
  </si>
  <si>
    <t>75130506</t>
  </si>
  <si>
    <t>GS Schill HST</t>
  </si>
  <si>
    <t>Grundschule "Ferdinand von Schill" Stralsund</t>
  </si>
  <si>
    <t>Arnold-Zweig-Straße 160</t>
  </si>
  <si>
    <t>18435 Stralsund, Arnold-Zweig-Straße 160</t>
  </si>
  <si>
    <t>03831-498483</t>
  </si>
  <si>
    <t>03831-481743</t>
  </si>
  <si>
    <t>Schill-Schule@Stralsund.de</t>
  </si>
  <si>
    <t>Möhring, Catrin</t>
  </si>
  <si>
    <t>Riedrich, Thomas</t>
  </si>
  <si>
    <t>75130508</t>
  </si>
  <si>
    <t>GS Burmeister HST</t>
  </si>
  <si>
    <t>Grundschule "Hermann Burmeister" Stralsund</t>
  </si>
  <si>
    <t>18437</t>
  </si>
  <si>
    <t>Jaromarstr. 10</t>
  </si>
  <si>
    <t>18437 Stralsund, Jaromarstr. 10</t>
  </si>
  <si>
    <t>(03831 )495080</t>
  </si>
  <si>
    <t>03831 -443142</t>
  </si>
  <si>
    <t>burmeister-grundschule@stralsund.de</t>
  </si>
  <si>
    <t>Rossow, Thekla</t>
  </si>
  <si>
    <t>Geese, Gunnar</t>
  </si>
  <si>
    <t>75130509</t>
  </si>
  <si>
    <t>GS Hauptmann HST</t>
  </si>
  <si>
    <t>Grundschule "Gerhart Hauptmann" Stralsund</t>
  </si>
  <si>
    <t>18439</t>
  </si>
  <si>
    <t>Frankenwall  25</t>
  </si>
  <si>
    <t>18439 Stralsund, Frankenwall  25</t>
  </si>
  <si>
    <t>03831 -306073</t>
  </si>
  <si>
    <t>03831 -306072</t>
  </si>
  <si>
    <t>hauptmann-grundschule-schulleitung@stralsund.de</t>
  </si>
  <si>
    <t>Koch, Christine</t>
  </si>
  <si>
    <t>Klimas, Karola</t>
  </si>
  <si>
    <t>75130510</t>
  </si>
  <si>
    <t>GS Gagarin HST</t>
  </si>
  <si>
    <t>Grundschule "Juri Gagarin" Stralsund</t>
  </si>
  <si>
    <t>Wallensteinstr.8</t>
  </si>
  <si>
    <t>18435 Stralsund, Wallensteinstr.8</t>
  </si>
  <si>
    <t>03831-391103</t>
  </si>
  <si>
    <t>03831 -302615</t>
  </si>
  <si>
    <t>gagarin-grundschule@stralsund.de</t>
  </si>
  <si>
    <t>www.lo-net.de/home/GagarinGrundschule</t>
  </si>
  <si>
    <t>Wittenburg, Mary</t>
  </si>
  <si>
    <t>Beer, Anne -Katrin</t>
  </si>
  <si>
    <t>75130515</t>
  </si>
  <si>
    <t>GS Andershof HST</t>
  </si>
  <si>
    <t>Grundschule Andershof</t>
  </si>
  <si>
    <t>Greifswalder Chaussee 65a</t>
  </si>
  <si>
    <t>18439 Stralsund, Greifswalder Chaussee 65a</t>
  </si>
  <si>
    <t>03831-270574</t>
  </si>
  <si>
    <t>03831-278058</t>
  </si>
  <si>
    <t>grundschule-andershof@stralsund.de</t>
  </si>
  <si>
    <t>schule-andershof.de.vu</t>
  </si>
  <si>
    <t>Harfenmeister, Ramona</t>
  </si>
  <si>
    <t>Masch, Sylvia</t>
  </si>
  <si>
    <t>NWM</t>
  </si>
  <si>
    <t>75130601</t>
  </si>
  <si>
    <t>GS Seeblick HWI</t>
  </si>
  <si>
    <t>Grundschule "Seeblick"</t>
  </si>
  <si>
    <t>23968</t>
  </si>
  <si>
    <t>Wismar</t>
  </si>
  <si>
    <t>Anton-Saefkow-Straße 9</t>
  </si>
  <si>
    <t>23968 Wismar, Anton-Saefkow-Straße 9</t>
  </si>
  <si>
    <t>03841/636695</t>
  </si>
  <si>
    <t>03841/6189789</t>
  </si>
  <si>
    <t>TKrull@wismar.de</t>
  </si>
  <si>
    <t>Machau Aycan, Doreen</t>
  </si>
  <si>
    <t>Feldt, Ines</t>
  </si>
  <si>
    <t>Hansestadt Wismar</t>
  </si>
  <si>
    <t>75130602</t>
  </si>
  <si>
    <t>GS Tarnow HWI</t>
  </si>
  <si>
    <t>23970</t>
  </si>
  <si>
    <t>Tallinner Straße 01</t>
  </si>
  <si>
    <t>23970 Wismar, Tallinner Straße 01</t>
  </si>
  <si>
    <t>03841/282022</t>
  </si>
  <si>
    <t>03841/224188</t>
  </si>
  <si>
    <t>Tkrull@wismar.de</t>
  </si>
  <si>
    <t>Möller, Uwe</t>
  </si>
  <si>
    <t>Bollbuck, Anke</t>
  </si>
  <si>
    <t>75130603</t>
  </si>
  <si>
    <t>GS Reuter HWI</t>
  </si>
  <si>
    <t>23966</t>
  </si>
  <si>
    <t>Dahlmannstraße 14</t>
  </si>
  <si>
    <t>23966 Wismar, Dahlmannstraße 14</t>
  </si>
  <si>
    <t>03841/283064</t>
  </si>
  <si>
    <t>03841/395359</t>
  </si>
  <si>
    <t>Fritz-Reuter-Schule-Wismar@t-online.de</t>
  </si>
  <si>
    <t>Günther, Sven</t>
  </si>
  <si>
    <t>Pohl, Simona</t>
  </si>
  <si>
    <t>75130604</t>
  </si>
  <si>
    <t>GS Friedenshof HWI</t>
  </si>
  <si>
    <t>Grundschule "Friedenshof"</t>
  </si>
  <si>
    <t>H.-Rothbarth-Straße 1 a</t>
  </si>
  <si>
    <t>23966 Wismar, H.-Rothbarth-Straße 1 a</t>
  </si>
  <si>
    <t>03841/707527</t>
  </si>
  <si>
    <t>03841/326261</t>
  </si>
  <si>
    <t>T.Krull@wismar.de</t>
  </si>
  <si>
    <t>Krüger, Birgit</t>
  </si>
  <si>
    <t>Alwinger, Dagmar</t>
  </si>
  <si>
    <t>LRO</t>
  </si>
  <si>
    <t>75135101</t>
  </si>
  <si>
    <t>1507 GS DBR Lessing</t>
  </si>
  <si>
    <t>Lessing-Grundschule</t>
  </si>
  <si>
    <t>18209</t>
  </si>
  <si>
    <t>Bad Doberan</t>
  </si>
  <si>
    <t>Beethovenstr. 3</t>
  </si>
  <si>
    <t>18209 Bad Doberan, Beethovenstr. 3</t>
  </si>
  <si>
    <t>(03 82 03) 74 22 90</t>
  </si>
  <si>
    <t>(03 82 03) 74 22 99</t>
  </si>
  <si>
    <t>Lessing-Grundschule-DBR@t-online.de</t>
  </si>
  <si>
    <t>Wolff, Hedda</t>
  </si>
  <si>
    <t>Saß, Marika</t>
  </si>
  <si>
    <t>Stadt Bad Doberan</t>
  </si>
  <si>
    <t>75135102</t>
  </si>
  <si>
    <t>1857 GS Bentwisch</t>
  </si>
  <si>
    <t>Grundschule Bentwisch</t>
  </si>
  <si>
    <t>18182</t>
  </si>
  <si>
    <t>Bentwisch</t>
  </si>
  <si>
    <t>Stralsunder Straße 58</t>
  </si>
  <si>
    <t>18182 Bentwisch, Stralsunder Straße 58</t>
  </si>
  <si>
    <t>(03 81) 66 67 38 55</t>
  </si>
  <si>
    <t>(03 81) 66 67 38 84</t>
  </si>
  <si>
    <t>info@grundschule-bentwisch.de</t>
  </si>
  <si>
    <t>Lübke, Kerstin</t>
  </si>
  <si>
    <t>Wendt, Astrid</t>
  </si>
  <si>
    <t>Gemeinde Bentwisch</t>
  </si>
  <si>
    <t>75135105</t>
  </si>
  <si>
    <t>1697 GS Dummerstorf</t>
  </si>
  <si>
    <t>Grundschule Dummerstorf</t>
  </si>
  <si>
    <t>18196</t>
  </si>
  <si>
    <t>Dummerstorf</t>
  </si>
  <si>
    <t>Am Feldrain 16</t>
  </si>
  <si>
    <t>18196 Dummerstorf, Am Feldrain 16</t>
  </si>
  <si>
    <t>(03 82 08) 2 80</t>
  </si>
  <si>
    <t>(03 82 08) 8 25 48</t>
  </si>
  <si>
    <t>gs-dummerstorf@gmx.de</t>
  </si>
  <si>
    <t>Specht, Ulrike</t>
  </si>
  <si>
    <t>Klinge, Nicola</t>
  </si>
  <si>
    <t>Gemeinde Dummerstorf</t>
  </si>
  <si>
    <t>75135107</t>
  </si>
  <si>
    <t>1877 GS Graal-Müritz</t>
  </si>
  <si>
    <t>"Ostsee-Grundschule"  Graal-Müritz</t>
  </si>
  <si>
    <t>18181</t>
  </si>
  <si>
    <t>Graal-Müritz</t>
  </si>
  <si>
    <t>Ostseering 24</t>
  </si>
  <si>
    <t>18181 Graal-Müritz, Ostseering 24</t>
  </si>
  <si>
    <t>(03 82 06) 7 72 88</t>
  </si>
  <si>
    <t>(03 82 06) 7 81 92</t>
  </si>
  <si>
    <t>gs-graal-mueritz@t-online.de</t>
  </si>
  <si>
    <t>Möller, Carmen</t>
  </si>
  <si>
    <t>Krause, Kathleen</t>
  </si>
  <si>
    <t>Gemeinde Graal Müritz</t>
  </si>
  <si>
    <t>75135109</t>
  </si>
  <si>
    <t>1407 GS Kröpelin</t>
  </si>
  <si>
    <t>Grundschule "Am Mühlenberg" Kröpelin</t>
  </si>
  <si>
    <t>18236</t>
  </si>
  <si>
    <t>Kröpelin</t>
  </si>
  <si>
    <t>Schulstraße 1</t>
  </si>
  <si>
    <t>18236 Kröpelin, Schulstraße 1</t>
  </si>
  <si>
    <t>(03 82 92) 7 98 46</t>
  </si>
  <si>
    <t>(03 82 92) 7 98 47</t>
  </si>
  <si>
    <t>koppelschule.kroepelin@t-online.de</t>
  </si>
  <si>
    <t>Jürgens, Manuela</t>
  </si>
  <si>
    <t>Säger, Sylvia</t>
  </si>
  <si>
    <t>Stadt Kröpelin</t>
  </si>
  <si>
    <t>75135111</t>
  </si>
  <si>
    <t>1307 GS Kühlungsborn</t>
  </si>
  <si>
    <t>18225</t>
  </si>
  <si>
    <t>Kühlungsborn</t>
  </si>
  <si>
    <t>Hermannstraße 9</t>
  </si>
  <si>
    <t>18225 Kühlungsborn, Hermannstraße 9</t>
  </si>
  <si>
    <t>(03 82 93) 77 67</t>
  </si>
  <si>
    <t>(03 82 93) 87 72 95</t>
  </si>
  <si>
    <t>grundschule-kborn@t-online.de</t>
  </si>
  <si>
    <t>Rohde, Heike</t>
  </si>
  <si>
    <t>Baumann, Jenny</t>
  </si>
  <si>
    <t>Stadt Kühlungsborn</t>
  </si>
  <si>
    <t>75135113</t>
  </si>
  <si>
    <t>1207 GS Neubukow</t>
  </si>
  <si>
    <t>Grundschule "Am Hellbach"</t>
  </si>
  <si>
    <t>18233</t>
  </si>
  <si>
    <t>Neubukow</t>
  </si>
  <si>
    <t>Panzower Weg 23 a</t>
  </si>
  <si>
    <t>18233 Neubukow, Panzower Weg 23 a</t>
  </si>
  <si>
    <t>(03 82 94) 7 84 22</t>
  </si>
  <si>
    <t>(03 82 94) 1 65 59</t>
  </si>
  <si>
    <t>Grundschule-Neubukow@t-online.de</t>
  </si>
  <si>
    <t>www.grundschule-neubukow.de</t>
  </si>
  <si>
    <t>Zühlsdorf, Kirstin</t>
  </si>
  <si>
    <t>Zibell, Ilona</t>
  </si>
  <si>
    <t>Stadt Neubukow</t>
  </si>
  <si>
    <t>75135114</t>
  </si>
  <si>
    <t>1867 GS Rövershagen</t>
  </si>
  <si>
    <t>Grundschule " De Likedeeler"</t>
  </si>
  <si>
    <t>Rövershagen</t>
  </si>
  <si>
    <t>Schulstraße 6</t>
  </si>
  <si>
    <t>18182 Rövershagen, Schulstraße 6</t>
  </si>
  <si>
    <t>(03 82 02) 20 96</t>
  </si>
  <si>
    <t>(03 82 02) 4 45 77</t>
  </si>
  <si>
    <t>info@grundschule-likedeeler.de</t>
  </si>
  <si>
    <t>Weidemann, Jutta</t>
  </si>
  <si>
    <t>Bohn, Rita</t>
  </si>
  <si>
    <t>Gemeinde Rövershagen</t>
  </si>
  <si>
    <t>75135116</t>
  </si>
  <si>
    <t>1587 GS Lichtenhagen-Dorf</t>
  </si>
  <si>
    <t>Grundschule Lichtenhagen-Dorf</t>
  </si>
  <si>
    <t>Lichtenhagen</t>
  </si>
  <si>
    <t>Dorfstraße 40</t>
  </si>
  <si>
    <t>18107 Lichtenhagen, Dorfstraße 40</t>
  </si>
  <si>
    <t>(03 81) 71 71 25</t>
  </si>
  <si>
    <t>(03 81) 7 95 52 81</t>
  </si>
  <si>
    <t>gs.lichtenhagen-dorf.mv@t-online.de</t>
  </si>
  <si>
    <t>home.t-online.de/home/gs.lichtenhagen-dorf-mv</t>
  </si>
  <si>
    <t>Adam, Ute</t>
  </si>
  <si>
    <t>Grünwald, Christine</t>
  </si>
  <si>
    <t>Gemeinde Elmenhorst/Lichtenhagen</t>
  </si>
  <si>
    <t>75135117</t>
  </si>
  <si>
    <t>1787 GS Sanitz</t>
  </si>
  <si>
    <t>Grundschule Sanitz</t>
  </si>
  <si>
    <t>18190</t>
  </si>
  <si>
    <t>Sanitz</t>
  </si>
  <si>
    <t>Groß Lüsewitzer Weg 5</t>
  </si>
  <si>
    <t>18190 Sanitz, Groß Lüsewitzer Weg 5</t>
  </si>
  <si>
    <t>(03 82 09) 2 90</t>
  </si>
  <si>
    <t>(03 82 09) 87 50 28</t>
  </si>
  <si>
    <t>grundschule-sanitz@t-online.de</t>
  </si>
  <si>
    <t>Schaffus, Elke</t>
  </si>
  <si>
    <t>Breetzmann, Marion</t>
  </si>
  <si>
    <t>Gemeinde Sanitz</t>
  </si>
  <si>
    <t>75135119</t>
  </si>
  <si>
    <t>1707 GS Tessin</t>
  </si>
  <si>
    <t>Grundschule an der Recknitz</t>
  </si>
  <si>
    <t>18195</t>
  </si>
  <si>
    <t>Tessin</t>
  </si>
  <si>
    <t>Lange Straße 44</t>
  </si>
  <si>
    <t>18195 Tessin, Lange Straße 44</t>
  </si>
  <si>
    <t>(03 82 05) 1 32 04</t>
  </si>
  <si>
    <t>grundschule-tessin@web.de</t>
  </si>
  <si>
    <t>Schulz, Ina</t>
  </si>
  <si>
    <t>Haeske, Sabine</t>
  </si>
  <si>
    <t>Stadt Tessin</t>
  </si>
  <si>
    <t>75135121</t>
  </si>
  <si>
    <t>1897 GS Blankenhagen</t>
  </si>
  <si>
    <t>Grundschule Blankenhagen</t>
  </si>
  <si>
    <t>Blankenhagen</t>
  </si>
  <si>
    <t>Schulweg 5</t>
  </si>
  <si>
    <t>18182 Blankenhagen, Schulweg 5</t>
  </si>
  <si>
    <t>(03 82 01) 8 47</t>
  </si>
  <si>
    <t>(03 82 01) 6 06 49</t>
  </si>
  <si>
    <t>grundschuleblankenhagen@web.de</t>
  </si>
  <si>
    <t>www.gs-blankenhagen.de</t>
  </si>
  <si>
    <t>Fürböter, Dagmar</t>
  </si>
  <si>
    <t>Gemeinde Blankenhagen</t>
  </si>
  <si>
    <t>75135125</t>
  </si>
  <si>
    <t>1577 GS Parkentin</t>
  </si>
  <si>
    <t>Grundschule Parkentin</t>
  </si>
  <si>
    <t>Parkentin</t>
  </si>
  <si>
    <t>Rostocker Straße 22</t>
  </si>
  <si>
    <t>18209 Parkentin, Rostocker Straße 22</t>
  </si>
  <si>
    <t>(03 82 03) 6 37 63</t>
  </si>
  <si>
    <t>(03 82 03) 73 52 57</t>
  </si>
  <si>
    <t>schule-parkentin@t-online.de</t>
  </si>
  <si>
    <t>John, Claudia</t>
  </si>
  <si>
    <t>Henneberg, Katrin</t>
  </si>
  <si>
    <t>Gemeinde Parkentin</t>
  </si>
  <si>
    <t>75135137</t>
  </si>
  <si>
    <t>1757 GS Broderstorf</t>
  </si>
  <si>
    <t>Grundschule an der Carbäk</t>
  </si>
  <si>
    <t>18184</t>
  </si>
  <si>
    <t>Broderstorf</t>
  </si>
  <si>
    <t>An der Schule 32</t>
  </si>
  <si>
    <t>18184 Broderstorf, An der Schule 32</t>
  </si>
  <si>
    <t>(03 82 04) 1 52 35</t>
  </si>
  <si>
    <t>grundschule@amtcarbaek.de</t>
  </si>
  <si>
    <t>Käning, Volker</t>
  </si>
  <si>
    <t>Kupper, Karin</t>
  </si>
  <si>
    <t>Amt Carbäk</t>
  </si>
  <si>
    <t>75135138</t>
  </si>
  <si>
    <t>1677 GS Kritzmow</t>
  </si>
  <si>
    <t>Regenbogenkinder Grundschule Kritzmow</t>
  </si>
  <si>
    <t>18198</t>
  </si>
  <si>
    <t>Kritzmow</t>
  </si>
  <si>
    <t>Schulweg 1d</t>
  </si>
  <si>
    <t>18198 Kritzmow, Schulweg 1d</t>
  </si>
  <si>
    <t>(03 82 07) 76 98 50</t>
  </si>
  <si>
    <t>(03 82 07) 76 98 51</t>
  </si>
  <si>
    <t>schule.kritzmow@t-online.de</t>
  </si>
  <si>
    <t>Wietig, Sabine</t>
  </si>
  <si>
    <t>Gilian, Rena</t>
  </si>
  <si>
    <t>Amt Warnow West</t>
  </si>
  <si>
    <t>75135140</t>
  </si>
  <si>
    <t>1107 GS Rerik</t>
  </si>
  <si>
    <t>Grundschule Rerik</t>
  </si>
  <si>
    <t>18230</t>
  </si>
  <si>
    <t>Rerik</t>
  </si>
  <si>
    <t>Kröpeliner Str. 5</t>
  </si>
  <si>
    <t>18230 Rerik, Kröpeliner Str. 5</t>
  </si>
  <si>
    <t>(03 82 96) 7 82 37</t>
  </si>
  <si>
    <t>(03 82 96) 7 82 35</t>
  </si>
  <si>
    <t>gs-rerik@t-online.de</t>
  </si>
  <si>
    <t>Ruwolt, Karin</t>
  </si>
  <si>
    <t>Rasche, Sabine</t>
  </si>
  <si>
    <t>Stadt Rerik</t>
  </si>
  <si>
    <t>75135201</t>
  </si>
  <si>
    <t>GS Altentreptow</t>
  </si>
  <si>
    <t>Grundschule "Am Klosterberg"</t>
  </si>
  <si>
    <t>17087</t>
  </si>
  <si>
    <t>Altentreptow</t>
  </si>
  <si>
    <t>Karlsplatz 7</t>
  </si>
  <si>
    <t>17087 Altentreptow, Karlsplatz 7</t>
  </si>
  <si>
    <t>03961-212936</t>
  </si>
  <si>
    <t>03964-212937</t>
  </si>
  <si>
    <t>Grundschule-Altentreptow@t-online.de</t>
  </si>
  <si>
    <t>Bürger, Heike</t>
  </si>
  <si>
    <t>Blumenthal, Kathrin</t>
  </si>
  <si>
    <t>Amt Treptower Tollensewinkel AT</t>
  </si>
  <si>
    <t>75135202</t>
  </si>
  <si>
    <t>GS Dargun</t>
  </si>
  <si>
    <t>Grundschule</t>
  </si>
  <si>
    <t>17159</t>
  </si>
  <si>
    <t>Dargun</t>
  </si>
  <si>
    <t>Am Sportplatz 18</t>
  </si>
  <si>
    <t>17159 Dargun, Am Sportplatz 18</t>
  </si>
  <si>
    <t>039959-20353</t>
  </si>
  <si>
    <t>039959-27960</t>
  </si>
  <si>
    <t>Schule-Dargun@t-online.de</t>
  </si>
  <si>
    <t>Schaffrinna, Rita</t>
  </si>
  <si>
    <t>Sehland, Silke</t>
  </si>
  <si>
    <t>Stadt Dargun</t>
  </si>
  <si>
    <t>75135203</t>
  </si>
  <si>
    <t>GS Demmin</t>
  </si>
  <si>
    <t>Grundschule "Heinrich Zille"</t>
  </si>
  <si>
    <t>17109</t>
  </si>
  <si>
    <t>Demmin</t>
  </si>
  <si>
    <t>Am Klinkenberg 2</t>
  </si>
  <si>
    <t>17109 Demmin, Am Klinkenberg 2</t>
  </si>
  <si>
    <t>03998-222055</t>
  </si>
  <si>
    <t>03998-2585855</t>
  </si>
  <si>
    <t>gszilledemmin@web.de</t>
  </si>
  <si>
    <t>Sack, Christiane</t>
  </si>
  <si>
    <t>Falck, Holger</t>
  </si>
  <si>
    <t>Hansestadt Demmin</t>
  </si>
  <si>
    <t>75135208</t>
  </si>
  <si>
    <t>GS Jarmen</t>
  </si>
  <si>
    <t>Grundschule Jarmen</t>
  </si>
  <si>
    <t>17126</t>
  </si>
  <si>
    <t>Jarmen</t>
  </si>
  <si>
    <t>Rosenstraße 4</t>
  </si>
  <si>
    <t>17126 Jarmen, Rosenstraße 4</t>
  </si>
  <si>
    <t>039997-10335</t>
  </si>
  <si>
    <t>039997-10344</t>
  </si>
  <si>
    <t>GS_Jarmen@t-online.de</t>
  </si>
  <si>
    <t>Reich, Astrid</t>
  </si>
  <si>
    <t>Labes, Anke</t>
  </si>
  <si>
    <t>Stadt Jarmen</t>
  </si>
  <si>
    <t>75135209</t>
  </si>
  <si>
    <t>GS Loitz</t>
  </si>
  <si>
    <t>Diesterweg-Grundschule Loitz</t>
  </si>
  <si>
    <t>17121</t>
  </si>
  <si>
    <t>Loitz</t>
  </si>
  <si>
    <t>Wilhelm-Irrgang-Weg 1</t>
  </si>
  <si>
    <t>17121 Loitz, Wilhelm-Irrgang-Weg 1</t>
  </si>
  <si>
    <t>039998-10467</t>
  </si>
  <si>
    <t>039998-31361</t>
  </si>
  <si>
    <t>Diesterweggrundschule.Loitz@t-online.de</t>
  </si>
  <si>
    <t>Kühn, Anke</t>
  </si>
  <si>
    <t>Wippersteg, Liane</t>
  </si>
  <si>
    <t>Stadt Loitz</t>
  </si>
  <si>
    <t>75135210</t>
  </si>
  <si>
    <t>GS Mölln</t>
  </si>
  <si>
    <t>17091</t>
  </si>
  <si>
    <t>Mölln</t>
  </si>
  <si>
    <t>17091 Mölln, Schulstraße 1</t>
  </si>
  <si>
    <t>039602-20615</t>
  </si>
  <si>
    <t>GSMoelln@t-online.de</t>
  </si>
  <si>
    <t>Fichte, Carmen</t>
  </si>
  <si>
    <t>Winkler, Gerhard</t>
  </si>
  <si>
    <t>Gemeinde Mölln über Amt Stavenhagen</t>
  </si>
  <si>
    <t>75135211</t>
  </si>
  <si>
    <t>GS Malchin</t>
  </si>
  <si>
    <t>Grundschule "Pestalozzi"</t>
  </si>
  <si>
    <t>17139</t>
  </si>
  <si>
    <t>Malchin</t>
  </si>
  <si>
    <t>Schulplatz 3-4</t>
  </si>
  <si>
    <t>17139 Malchin, Schulplatz 3-4</t>
  </si>
  <si>
    <t>03994-299015</t>
  </si>
  <si>
    <t>03994-299016</t>
  </si>
  <si>
    <t>grundschule-malchin@t-online.de</t>
  </si>
  <si>
    <t>Erdmann, Andreas</t>
  </si>
  <si>
    <t>Schröder, Marita</t>
  </si>
  <si>
    <t>Stadt Malchin</t>
  </si>
  <si>
    <t>75135213</t>
  </si>
  <si>
    <t>GS Sarow</t>
  </si>
  <si>
    <t>17111</t>
  </si>
  <si>
    <t>Sarow</t>
  </si>
  <si>
    <t>Dorfstraße 77</t>
  </si>
  <si>
    <t>17111 Sarow, Dorfstraße 77</t>
  </si>
  <si>
    <t>039996-70310</t>
  </si>
  <si>
    <t>Grundschule-Sarow@t-online.de</t>
  </si>
  <si>
    <t>Gemeinde Sarow über Amt Demmin-Land</t>
  </si>
  <si>
    <t>75135214</t>
  </si>
  <si>
    <t>GS Stavenhagen</t>
  </si>
  <si>
    <t>Fritz-Reuter-Grundschule</t>
  </si>
  <si>
    <t>17153</t>
  </si>
  <si>
    <t>Stavenhagen</t>
  </si>
  <si>
    <t>Goethestraße 14</t>
  </si>
  <si>
    <t>17153 Stavenhagen, Goethestraße 14</t>
  </si>
  <si>
    <t>039954-276812  (Schulleitung)</t>
  </si>
  <si>
    <t>039954-276817</t>
  </si>
  <si>
    <t>grundschule_stavenhagen@t-online.de</t>
  </si>
  <si>
    <t>Luther, Astrid</t>
  </si>
  <si>
    <t>Lüdemann, Carmen</t>
  </si>
  <si>
    <t>Stadt Stavenhagen</t>
  </si>
  <si>
    <t>75135223</t>
  </si>
  <si>
    <t>GS Görmin</t>
  </si>
  <si>
    <t>Grundschule "Peenetal" Görmin</t>
  </si>
  <si>
    <t>Görmin</t>
  </si>
  <si>
    <t>17121 Görmin, Schulstraße 1</t>
  </si>
  <si>
    <t>039992 - 70223</t>
  </si>
  <si>
    <t>039992 - 70269</t>
  </si>
  <si>
    <t>GemeindeGoermin@t-online.de</t>
  </si>
  <si>
    <t>Lüdemann, Jutta</t>
  </si>
  <si>
    <t>Gemeinde Görmin über Amt Peenetal/Loitz</t>
  </si>
  <si>
    <t>75135226</t>
  </si>
  <si>
    <t>GS Schönfeld</t>
  </si>
  <si>
    <t>Grundschule Schönfeld</t>
  </si>
  <si>
    <t>Schönfeld</t>
  </si>
  <si>
    <t>Dorfstraße 23</t>
  </si>
  <si>
    <t>17111 Schönfeld, Dorfstraße 23</t>
  </si>
  <si>
    <t>039994 - 10 24 9</t>
  </si>
  <si>
    <t>Grundschule-Schoenfeld@t-online.de</t>
  </si>
  <si>
    <t>Rech, Elke</t>
  </si>
  <si>
    <t>Bruhnke, Annette</t>
  </si>
  <si>
    <t>Amt Demmin-Land</t>
  </si>
  <si>
    <t>75135233</t>
  </si>
  <si>
    <t>GS Burow</t>
  </si>
  <si>
    <t>17089</t>
  </si>
  <si>
    <t>Burow</t>
  </si>
  <si>
    <t>Schulstraße 4</t>
  </si>
  <si>
    <t>17089 Burow, Schulstraße 4</t>
  </si>
  <si>
    <t>03965 / 21 03 69</t>
  </si>
  <si>
    <t>grundschuleburow@hotmail.de</t>
  </si>
  <si>
    <t>Röder, Sabine</t>
  </si>
  <si>
    <t>Radloff, Ines</t>
  </si>
  <si>
    <t>Gemeinde Burow</t>
  </si>
  <si>
    <t>75135234</t>
  </si>
  <si>
    <t>GS Gielow</t>
  </si>
  <si>
    <t>Gielow</t>
  </si>
  <si>
    <t>Straße der Einheit 58</t>
  </si>
  <si>
    <t>17139 Gielow, Straße der Einheit 58</t>
  </si>
  <si>
    <t>039957-20442</t>
  </si>
  <si>
    <t>grundschule-gielow@t-online.de</t>
  </si>
  <si>
    <t>Gehl, Hanka</t>
  </si>
  <si>
    <t>Sievert, Kerstin</t>
  </si>
  <si>
    <t>Gemeinde Gielow</t>
  </si>
  <si>
    <t>75135236</t>
  </si>
  <si>
    <t>GS Jürgenstorf</t>
  </si>
  <si>
    <t>Jürgenstorf</t>
  </si>
  <si>
    <t>Birkenweg 2</t>
  </si>
  <si>
    <t>17153 Jürgenstorf, Birkenweg 2</t>
  </si>
  <si>
    <t>039955 - 20 23 1</t>
  </si>
  <si>
    <t>gs-juergenstorf@gmx.de</t>
  </si>
  <si>
    <t>Wagenknecht, Ines</t>
  </si>
  <si>
    <t>Schulz, Ingrid</t>
  </si>
  <si>
    <t>Gemeinde Jürgenstorf im Amt Stavenhagen-Land</t>
  </si>
  <si>
    <t>75135254</t>
  </si>
  <si>
    <t>GS Tutow</t>
  </si>
  <si>
    <t>Grundschule "Pommernmäuse" Tutow</t>
  </si>
  <si>
    <t>17129</t>
  </si>
  <si>
    <t>Tutow</t>
  </si>
  <si>
    <t>Pommernring 21</t>
  </si>
  <si>
    <t>17129 Tutow, Pommernring 21</t>
  </si>
  <si>
    <t>039999-70213</t>
  </si>
  <si>
    <t>grundschuletutow@aol.com</t>
  </si>
  <si>
    <t>www.grundschuletutow.de</t>
  </si>
  <si>
    <t>Wegner, Ute</t>
  </si>
  <si>
    <t>Sägebrecht, Cornelia</t>
  </si>
  <si>
    <t>Gemeinde Tutow über Amt Jarmen-Tutow</t>
  </si>
  <si>
    <t>75135304</t>
  </si>
  <si>
    <t>1108 GS Bützow</t>
  </si>
  <si>
    <t>Grundschule und Freizeithaus am Schlossplatz</t>
  </si>
  <si>
    <t>18246</t>
  </si>
  <si>
    <t>Bützow</t>
  </si>
  <si>
    <t>Schlossplatz 3</t>
  </si>
  <si>
    <t>18246 Bützow, Schlossplatz 3</t>
  </si>
  <si>
    <t>(03 84 61) 5 20 06</t>
  </si>
  <si>
    <t>(03 84 61) 91 12 80</t>
  </si>
  <si>
    <t>Schulleitung1108@hotmail.de</t>
  </si>
  <si>
    <t>Beuster, Silke</t>
  </si>
  <si>
    <t>Reinwaldt, Doris</t>
  </si>
  <si>
    <t>Stadt Bützow</t>
  </si>
  <si>
    <t>75135306</t>
  </si>
  <si>
    <t>1608 GS Gnoien</t>
  </si>
  <si>
    <t>Grundschule "Johann Wolfgang von Goethe"</t>
  </si>
  <si>
    <t>17179</t>
  </si>
  <si>
    <t>Gnoien</t>
  </si>
  <si>
    <t>Teterower Str. 11 b</t>
  </si>
  <si>
    <t>17179 Gnoien, Teterower Str. 11 b</t>
  </si>
  <si>
    <t>(03 99 71) 1 22 39</t>
  </si>
  <si>
    <t>(03 99 71)3 06 10/ 30948</t>
  </si>
  <si>
    <t>grundschule-gnoien@t-online.de</t>
  </si>
  <si>
    <t>http://mitglied.lycos.de/Gsgnoien</t>
  </si>
  <si>
    <t>Loerzer, Carmen</t>
  </si>
  <si>
    <t>Dumong, Jana</t>
  </si>
  <si>
    <t>Stadt Gnoien</t>
  </si>
  <si>
    <t>75135309</t>
  </si>
  <si>
    <t>1218 GS GÜ F. Reuter</t>
  </si>
  <si>
    <t>GS "Fritz Reuter"</t>
  </si>
  <si>
    <t>18273</t>
  </si>
  <si>
    <t>Güstrow</t>
  </si>
  <si>
    <t>Wendenstraße 14</t>
  </si>
  <si>
    <t>18273 Güstrow, Wendenstraße 14</t>
  </si>
  <si>
    <t>(0 38 43) 21 30 15</t>
  </si>
  <si>
    <t>(0 38 43) 21 86 66</t>
  </si>
  <si>
    <t>schmeling.fritz-reuter-gs@freenet.de</t>
  </si>
  <si>
    <t>Vieroth, Torsten</t>
  </si>
  <si>
    <t>Kästner, Annett</t>
  </si>
  <si>
    <t>Stadt Güstrow</t>
  </si>
  <si>
    <t>75135310</t>
  </si>
  <si>
    <t>1208 GS GÜ G. F. Kersting</t>
  </si>
  <si>
    <t>GS "G. F. Kersting"</t>
  </si>
  <si>
    <t>Heiligengeisthof 4</t>
  </si>
  <si>
    <t>18273 Güstrow, Heiligengeisthof 4</t>
  </si>
  <si>
    <t>(0 38 43) 68 23 04</t>
  </si>
  <si>
    <t>(0 38 43) 68 06 27</t>
  </si>
  <si>
    <t>Sekretariat.kersting-gs@freenet.de</t>
  </si>
  <si>
    <t>Grothe, Ralph-Peter</t>
  </si>
  <si>
    <t>Lüders, Carmen</t>
  </si>
  <si>
    <t>75135317</t>
  </si>
  <si>
    <t>1508 GS Teterow</t>
  </si>
  <si>
    <t>Grundschule Teterow</t>
  </si>
  <si>
    <t>17166</t>
  </si>
  <si>
    <t>Teterow</t>
  </si>
  <si>
    <t>Schulkamp 5</t>
  </si>
  <si>
    <t>17166 Teterow, Schulkamp 5</t>
  </si>
  <si>
    <t>(0 39 96) 12 06 40</t>
  </si>
  <si>
    <t>(0 39 96) 15 28 53</t>
  </si>
  <si>
    <t>grundschule@teterow.de</t>
  </si>
  <si>
    <t>www.grundschule-teterow.de</t>
  </si>
  <si>
    <t>Wagner, Simone</t>
  </si>
  <si>
    <t>Hagen, Kerstin</t>
  </si>
  <si>
    <t>Stadt Teterow</t>
  </si>
  <si>
    <t>75135331</t>
  </si>
  <si>
    <t>1458 GS Diekhof</t>
  </si>
  <si>
    <t>Grundschule am Schmooksberg</t>
  </si>
  <si>
    <t>18299</t>
  </si>
  <si>
    <t>Diekhof</t>
  </si>
  <si>
    <t>Karl-Hawermann-Str. 12b</t>
  </si>
  <si>
    <t>18299 Diekhof, Karl-Hawermann-Str. 12b</t>
  </si>
  <si>
    <t>(03 84 55) 2 06 54</t>
  </si>
  <si>
    <t>(03 84 55) 2 06 64</t>
  </si>
  <si>
    <t>schule-am-schmooksberg@t-online.de</t>
  </si>
  <si>
    <t>Elgner, Gerlind</t>
  </si>
  <si>
    <t>Schwanke, Karena</t>
  </si>
  <si>
    <t>Gemeinde Diekhof</t>
  </si>
  <si>
    <t>75135335</t>
  </si>
  <si>
    <t>1228 GS GÜ An der Nebel</t>
  </si>
  <si>
    <t>GS "An der Nebel"</t>
  </si>
  <si>
    <t>Hafenstraße 13</t>
  </si>
  <si>
    <t>18273 Güstrow, Hafenstraße 13</t>
  </si>
  <si>
    <t>(0 38 43) 68 40 46</t>
  </si>
  <si>
    <t>(0 38 43) 68 30 74</t>
  </si>
  <si>
    <t>schuleamhasenwald-gue@freenet.de</t>
  </si>
  <si>
    <t>Wolf, Diana</t>
  </si>
  <si>
    <t>Schwerin, Juliane</t>
  </si>
  <si>
    <t>75135343</t>
  </si>
  <si>
    <t>1268 GS Lüssow</t>
  </si>
  <si>
    <t>Grundschule Lüssow</t>
  </si>
  <si>
    <t>18276</t>
  </si>
  <si>
    <t>Lüssow</t>
  </si>
  <si>
    <t>Schwaaner Straße 38</t>
  </si>
  <si>
    <t>18276 Lüssow, Schwaaner Straße 38</t>
  </si>
  <si>
    <t>(0 38 43) 21 41 95</t>
  </si>
  <si>
    <t>(0 38 43) 21 96 39</t>
  </si>
  <si>
    <t>grundschule.luessow@t-online.de</t>
  </si>
  <si>
    <t>Schlesiger, Roswitha</t>
  </si>
  <si>
    <t>Jäger, Cornelia</t>
  </si>
  <si>
    <t>Amt Güstrow-Land</t>
  </si>
  <si>
    <t>75135347</t>
  </si>
  <si>
    <t>1158 GS Warnow</t>
  </si>
  <si>
    <t>Grundschule Warnow</t>
  </si>
  <si>
    <t>18249</t>
  </si>
  <si>
    <t>Warnow</t>
  </si>
  <si>
    <t>Mühlenstraße 84</t>
  </si>
  <si>
    <t>18249 Warnow, Mühlenstraße 84</t>
  </si>
  <si>
    <t>(03 84 62) 2 42 48</t>
  </si>
  <si>
    <t>(03 84 62) 2 82 44</t>
  </si>
  <si>
    <t>schule_warnow_gs@t-online.de</t>
  </si>
  <si>
    <t>Wildermuth, Ellen</t>
  </si>
  <si>
    <t>Moldt, Ines</t>
  </si>
  <si>
    <t>Amt Bützow/Land</t>
  </si>
  <si>
    <t>LUP</t>
  </si>
  <si>
    <t>75135402</t>
  </si>
  <si>
    <t>GS Balow</t>
  </si>
  <si>
    <t>19300</t>
  </si>
  <si>
    <t>Balow</t>
  </si>
  <si>
    <t>Am Wirtschaftshof 10</t>
  </si>
  <si>
    <t>19300 Balow, Am Wirtschaftshof 10</t>
  </si>
  <si>
    <t>038752 / 80713</t>
  </si>
  <si>
    <t>038752/80713</t>
  </si>
  <si>
    <t>grundschule-balow@t-online.de</t>
  </si>
  <si>
    <t>Martens, Martina</t>
  </si>
  <si>
    <t>Kecks, Bettina</t>
  </si>
  <si>
    <t>Amt Grabow für die Gemeinde Balow</t>
  </si>
  <si>
    <t>75135403</t>
  </si>
  <si>
    <t>GS Eichen Boizenburg</t>
  </si>
  <si>
    <t>Grundschule "An den Eichen"</t>
  </si>
  <si>
    <t>19258</t>
  </si>
  <si>
    <t>Boizenburg/Elbe</t>
  </si>
  <si>
    <t>R.-Breitscheid-Straße 32</t>
  </si>
  <si>
    <t>19258 Boizenburg/Elbe, R.-Breitscheid-Straße 32</t>
  </si>
  <si>
    <t>038847 54310 Frau Hartmann - Adminstrator</t>
  </si>
  <si>
    <t>038847/62168</t>
  </si>
  <si>
    <t>gs-eichen@boizenburg-elbe.de</t>
  </si>
  <si>
    <t>Hartmann, Angela</t>
  </si>
  <si>
    <t>Stadt Boizenburg</t>
  </si>
  <si>
    <t>75135404</t>
  </si>
  <si>
    <t>GS Reinhard Boizenburg</t>
  </si>
  <si>
    <t>Grundschule "Ludwig Reinhard"</t>
  </si>
  <si>
    <t>An der Quöbbe 10</t>
  </si>
  <si>
    <t>19258 Boizenburg/Elbe, An der Quöbbe 10</t>
  </si>
  <si>
    <t>038847 54322</t>
  </si>
  <si>
    <t>038847 37880</t>
  </si>
  <si>
    <t>l.r.schule@boizenburg-elbe.de</t>
  </si>
  <si>
    <t>Schilling, Sigrun</t>
  </si>
  <si>
    <t>Schuster-Rohde, Katharina</t>
  </si>
  <si>
    <t>75135407</t>
  </si>
  <si>
    <t>GS Eldena</t>
  </si>
  <si>
    <t>19294</t>
  </si>
  <si>
    <t>Eldena</t>
  </si>
  <si>
    <t>Ludwigsluster Straße 16</t>
  </si>
  <si>
    <t>19294 Eldena, Ludwigsluster Straße 16</t>
  </si>
  <si>
    <t>+49 38755  20257</t>
  </si>
  <si>
    <t>+49 38755 33533</t>
  </si>
  <si>
    <t>eldena-grundschule@t-online.de</t>
  </si>
  <si>
    <t>Gäth, Brigitte</t>
  </si>
  <si>
    <t>Daniels, Anette</t>
  </si>
  <si>
    <t>Amt Grabow für die Gemeinde Eldena</t>
  </si>
  <si>
    <t>75135408</t>
  </si>
  <si>
    <t>GS Gammelin</t>
  </si>
  <si>
    <t>19230</t>
  </si>
  <si>
    <t>Gammelin</t>
  </si>
  <si>
    <t>Schulstraße 05</t>
  </si>
  <si>
    <t>19230 Gammelin, Schulstraße 05</t>
  </si>
  <si>
    <t>038850 / 427</t>
  </si>
  <si>
    <t>038850/443</t>
  </si>
  <si>
    <t>grundschulegammelin@t-online.de</t>
  </si>
  <si>
    <t>Lembke, Nadine</t>
  </si>
  <si>
    <t>Beutler, Silke</t>
  </si>
  <si>
    <t>Amt Hagenow Land für die Gemeinde Gammelin</t>
  </si>
  <si>
    <t>75135410</t>
  </si>
  <si>
    <t>GS Eldekinder Grabow</t>
  </si>
  <si>
    <t>Grundschule "Eldekinder"</t>
  </si>
  <si>
    <t>Grabow</t>
  </si>
  <si>
    <t>Hufenweg 2a</t>
  </si>
  <si>
    <t>19300 Grabow, Hufenweg 2a</t>
  </si>
  <si>
    <t>038756 / 28961</t>
  </si>
  <si>
    <t>038756/28968</t>
  </si>
  <si>
    <t>sl-eldekinder@gmx.de</t>
  </si>
  <si>
    <t>www.grundschule-mv.de</t>
  </si>
  <si>
    <t>Fuhrmann, Andrea</t>
  </si>
  <si>
    <t>Wiesian, Edda</t>
  </si>
  <si>
    <t>Stadt Grabow</t>
  </si>
  <si>
    <t>75135412</t>
  </si>
  <si>
    <t>GS Kummer</t>
  </si>
  <si>
    <t>19288</t>
  </si>
  <si>
    <t>Kummer</t>
  </si>
  <si>
    <t>Schulstraße 5a</t>
  </si>
  <si>
    <t>19288 Kummer, Schulstraße 5a</t>
  </si>
  <si>
    <t>038751 20712 Frau Langner - Administrator</t>
  </si>
  <si>
    <t>038751/339800</t>
  </si>
  <si>
    <t>grundschule.kummer@freenet.de</t>
  </si>
  <si>
    <t>Demuth, Katrin</t>
  </si>
  <si>
    <t>Stadt Ludwigslust</t>
  </si>
  <si>
    <t>75135415</t>
  </si>
  <si>
    <t>GS Reuter LWL</t>
  </si>
  <si>
    <t>Ludwigslust</t>
  </si>
  <si>
    <t>Kanalstraße 26</t>
  </si>
  <si>
    <t>19288 Ludwigslust, Kanalstraße 26</t>
  </si>
  <si>
    <t>03874/23101</t>
  </si>
  <si>
    <t>03874/6637941</t>
  </si>
  <si>
    <t>GS-FritzReuter-LWL@t-online.de</t>
  </si>
  <si>
    <t>Schubring, Cornelia</t>
  </si>
  <si>
    <t>Nehls, Marita</t>
  </si>
  <si>
    <t>75135419</t>
  </si>
  <si>
    <t>GS Neu Kaliß</t>
  </si>
  <si>
    <t>Grundschule "Viktor Bausch"</t>
  </si>
  <si>
    <t>Neu Kaliß</t>
  </si>
  <si>
    <t>Schulstr. 29</t>
  </si>
  <si>
    <t>19294 Neu Kaliß, Schulstr. 29</t>
  </si>
  <si>
    <t>038758  26270</t>
  </si>
  <si>
    <t>038758 / 36632</t>
  </si>
  <si>
    <t>GrundschuleNeukaliss@web.de</t>
  </si>
  <si>
    <t>Dörge, Corinna</t>
  </si>
  <si>
    <t>Hofmann, Gabriele</t>
  </si>
  <si>
    <t>Amt Dömitz/Malliß für die Gemeinde Neu Kaliß</t>
  </si>
  <si>
    <t>75135420</t>
  </si>
  <si>
    <t>GS Neustadt Glewe</t>
  </si>
  <si>
    <t>Grundschule "J.W.v. Goethe"</t>
  </si>
  <si>
    <t>19306</t>
  </si>
  <si>
    <t>Neustadt-Glewe</t>
  </si>
  <si>
    <t>Ernst-Thälmann-Straße 22</t>
  </si>
  <si>
    <t>19306 Neustadt-Glewe, Ernst-Thälmann-Straße 22</t>
  </si>
  <si>
    <t>038757  55430</t>
  </si>
  <si>
    <t>038757/22825</t>
  </si>
  <si>
    <t>gs-neustadt-glewe-I@gmx.de</t>
  </si>
  <si>
    <t>Heering, Susanne</t>
  </si>
  <si>
    <t>Warncke, Christiane</t>
  </si>
  <si>
    <t>Stadt Neustadt-Glewe</t>
  </si>
  <si>
    <t>75135422</t>
  </si>
  <si>
    <t>GS Pampow</t>
  </si>
  <si>
    <t>19075</t>
  </si>
  <si>
    <t>Pampow</t>
  </si>
  <si>
    <t>Fährweg 08</t>
  </si>
  <si>
    <t>19075 Pampow, Fährweg 08</t>
  </si>
  <si>
    <t>03865  787910</t>
  </si>
  <si>
    <t>03865 787912</t>
  </si>
  <si>
    <t>Grundschule-Pampow@t-online.de</t>
  </si>
  <si>
    <t>Moll, Ines</t>
  </si>
  <si>
    <t>Podeyn, Andrea</t>
  </si>
  <si>
    <t>Amt Stralendorf für die Gemeinde Pampow</t>
  </si>
  <si>
    <t>75135424</t>
  </si>
  <si>
    <t>GS Techentin</t>
  </si>
  <si>
    <t>Schulstraße 5</t>
  </si>
  <si>
    <t>19288 Ludwigslust, Schulstraße 5</t>
  </si>
  <si>
    <t>03874 / 22405</t>
  </si>
  <si>
    <t>03874/444060</t>
  </si>
  <si>
    <t>r.hellwig@glagla.de</t>
  </si>
  <si>
    <t>Dahnke, Simone</t>
  </si>
  <si>
    <t>Torfstecher, Karin</t>
  </si>
  <si>
    <t>75135439</t>
  </si>
  <si>
    <t>GS Gresse</t>
  </si>
  <si>
    <t>Grundschule "Boizetal"</t>
  </si>
  <si>
    <t>Gresse</t>
  </si>
  <si>
    <t>Zarrentiner Straße 14</t>
  </si>
  <si>
    <t>19258 Gresse, Zarrentiner Straße 14</t>
  </si>
  <si>
    <t>038842 21204</t>
  </si>
  <si>
    <t>038842/21281</t>
  </si>
  <si>
    <t>grundschule.gresse@web.de</t>
  </si>
  <si>
    <t>http.//schule-gresse.bei.t-online.de</t>
  </si>
  <si>
    <t>Mittig, Anke</t>
  </si>
  <si>
    <t>Junker, Daniela</t>
  </si>
  <si>
    <t>Schulverband Gresse über Amt Boízenburg Land</t>
  </si>
  <si>
    <t>75135442</t>
  </si>
  <si>
    <t>GS Mühlenteich HGN</t>
  </si>
  <si>
    <t>GS "Mühlenteich"</t>
  </si>
  <si>
    <t>Hagenow</t>
  </si>
  <si>
    <t>19230 Hagenow, Schulstraße 5</t>
  </si>
  <si>
    <t>038852 44470 - Administrator</t>
  </si>
  <si>
    <t>03883/ 614525</t>
  </si>
  <si>
    <t>stadtschule.hagenow@online.de</t>
  </si>
  <si>
    <t>Ewert, Hilka</t>
  </si>
  <si>
    <t>Sommer, Katrin</t>
  </si>
  <si>
    <t>Stadt Hagenow</t>
  </si>
  <si>
    <t>75135450</t>
  </si>
  <si>
    <t>GS Wöbbelin</t>
  </si>
  <si>
    <t>Grundschule "Theodor Körner"</t>
  </si>
  <si>
    <t>Wöbbelin</t>
  </si>
  <si>
    <t>Neue Straße 18</t>
  </si>
  <si>
    <t>19288 Wöbbelin, Neue Straße 18</t>
  </si>
  <si>
    <t>038753 80791</t>
  </si>
  <si>
    <t>038753/80791</t>
  </si>
  <si>
    <t>gswoebbelin@gmx.de</t>
  </si>
  <si>
    <t>Podlipnik, Jana</t>
  </si>
  <si>
    <t>Finkbeiner, Silke</t>
  </si>
  <si>
    <t>Amt Ludwigslust Land für die Gemeinde Wöbbelin</t>
  </si>
  <si>
    <t>75135452</t>
  </si>
  <si>
    <t>GS Wittenburg</t>
  </si>
  <si>
    <t>Grundschule "Am Friedensring"</t>
  </si>
  <si>
    <t>19243</t>
  </si>
  <si>
    <t>Wittenburg</t>
  </si>
  <si>
    <t>Friedensring 70</t>
  </si>
  <si>
    <t>19243 Wittenburg, Friedensring 70</t>
  </si>
  <si>
    <t>038852/52220</t>
  </si>
  <si>
    <t>038852/53541</t>
  </si>
  <si>
    <t>Schule-am-Friedensring@t-online.de</t>
  </si>
  <si>
    <t>Marlow, Rüdiger</t>
  </si>
  <si>
    <t>Sagemüller, Manuela</t>
  </si>
  <si>
    <t>Stadt Wittenburg</t>
  </si>
  <si>
    <t>75135453</t>
  </si>
  <si>
    <t>GS Steinfatt Wittenförden</t>
  </si>
  <si>
    <t>Grundschule "Dr. Otto Steinfatt"</t>
  </si>
  <si>
    <t>19073</t>
  </si>
  <si>
    <t>Wittenförden</t>
  </si>
  <si>
    <t>19073 Wittenförden, Schulstraße 4</t>
  </si>
  <si>
    <t>0385/6470226</t>
  </si>
  <si>
    <t>0385/6470742</t>
  </si>
  <si>
    <t>u.hoeffer@grundschule-wittenfoerden.de</t>
  </si>
  <si>
    <t>Höffer, Ute</t>
  </si>
  <si>
    <t>Heiler, Cathrin</t>
  </si>
  <si>
    <t>Amt Stralendorf für die Gemeinde Wittenförden</t>
  </si>
  <si>
    <t>75135503</t>
  </si>
  <si>
    <t>GS Burg Stargard</t>
  </si>
  <si>
    <t>Grundschule "Kletterrose"</t>
  </si>
  <si>
    <t>17094</t>
  </si>
  <si>
    <t>Burg Stargard</t>
  </si>
  <si>
    <t>Klüschenberg 17</t>
  </si>
  <si>
    <t>17094 Burg Stargard, Klüschenberg 17</t>
  </si>
  <si>
    <t>039603-27924   (Schulleitung)</t>
  </si>
  <si>
    <t>039603-27923</t>
  </si>
  <si>
    <t>s.junker@freenet.de</t>
  </si>
  <si>
    <t>Junker, Sven</t>
  </si>
  <si>
    <t>Amt Burg Stargard-Land</t>
  </si>
  <si>
    <t>75135507</t>
  </si>
  <si>
    <t>GS Friedland</t>
  </si>
  <si>
    <t>17098</t>
  </si>
  <si>
    <t>Friedland</t>
  </si>
  <si>
    <t>Wollweberstraße 59</t>
  </si>
  <si>
    <t>17098 Friedland, Wollweberstraße 59</t>
  </si>
  <si>
    <t>039601-21103</t>
  </si>
  <si>
    <t>039601 36 98 09</t>
  </si>
  <si>
    <t>rost.grundschule@gmx.de</t>
  </si>
  <si>
    <t>Werth, Claudia</t>
  </si>
  <si>
    <t>Bertram, Corina</t>
  </si>
  <si>
    <t>Stadt Friedland</t>
  </si>
  <si>
    <t>75135510</t>
  </si>
  <si>
    <t>GS Mirow</t>
  </si>
  <si>
    <t>Grundschule Regenbogen</t>
  </si>
  <si>
    <t>17252</t>
  </si>
  <si>
    <t>Mirow</t>
  </si>
  <si>
    <t>Leussower Weg 9a</t>
  </si>
  <si>
    <t>17252 Mirow, Leussower Weg 9a</t>
  </si>
  <si>
    <t>039833-20271</t>
  </si>
  <si>
    <t>039833-27576</t>
  </si>
  <si>
    <t>gsmirow@t-online.de</t>
  </si>
  <si>
    <t>Rühe, Gabriele</t>
  </si>
  <si>
    <t>Gaulke, Margit</t>
  </si>
  <si>
    <t>Amt Mecklenburgische Kleinseenplatte</t>
  </si>
  <si>
    <t>75135513</t>
  </si>
  <si>
    <t>GS Neustrelitz Kiefern.</t>
  </si>
  <si>
    <t>Grundschule Kiefernheide</t>
  </si>
  <si>
    <t>17235</t>
  </si>
  <si>
    <t>Neustrelitz</t>
  </si>
  <si>
    <t>Pestalozzistraße 6</t>
  </si>
  <si>
    <t>17235 Neustrelitz, Pestalozzistraße 6</t>
  </si>
  <si>
    <t>03981-442906</t>
  </si>
  <si>
    <t>03981-441827</t>
  </si>
  <si>
    <t>gs.kiefernheide@t-online.de</t>
  </si>
  <si>
    <t>Stietzel, Regina</t>
  </si>
  <si>
    <t>Klager, Beate</t>
  </si>
  <si>
    <t>Stadt Neustrelitz</t>
  </si>
  <si>
    <t>75135514</t>
  </si>
  <si>
    <t>GS Neverin Wasserturm</t>
  </si>
  <si>
    <t>Grundschule "Zum Wasserturm"</t>
  </si>
  <si>
    <t>17039</t>
  </si>
  <si>
    <t>Neverin</t>
  </si>
  <si>
    <t>Dorfstraße 30</t>
  </si>
  <si>
    <t>17039 Neverin, Dorfstraße 30</t>
  </si>
  <si>
    <t>039608-20503</t>
  </si>
  <si>
    <t>039608-20266</t>
  </si>
  <si>
    <t>lehrer@gsneverin.de</t>
  </si>
  <si>
    <t>Meinke, Ute</t>
  </si>
  <si>
    <t>Amt Neverin</t>
  </si>
  <si>
    <t>75135524</t>
  </si>
  <si>
    <t>GS Neustrelitz Sandberg</t>
  </si>
  <si>
    <t>Grundschule Am Sandberg</t>
  </si>
  <si>
    <t>Sandberg 48</t>
  </si>
  <si>
    <t>17235 Neustrelitz, Sandberg 48</t>
  </si>
  <si>
    <t>03981-238155 (Schulleiterin)         03981-2399859 (stellv. Schulleiterin)</t>
  </si>
  <si>
    <t>03981-238156</t>
  </si>
  <si>
    <t>gs.sandberg.ntz@t-online.de</t>
  </si>
  <si>
    <t>Römpagel, Jutta</t>
  </si>
  <si>
    <t>Treske, Marianne</t>
  </si>
  <si>
    <t>75135533</t>
  </si>
  <si>
    <t>GS Holzendorf</t>
  </si>
  <si>
    <t>Grundschule Pappelhain</t>
  </si>
  <si>
    <t>17349</t>
  </si>
  <si>
    <t>Groß Miltzow</t>
  </si>
  <si>
    <t>Schulstraße 10</t>
  </si>
  <si>
    <t>17349 Groß Miltzow, Schulstraße 10</t>
  </si>
  <si>
    <t>03967-410293</t>
  </si>
  <si>
    <t>03967-410299</t>
  </si>
  <si>
    <t>pappelhain@aol.com</t>
  </si>
  <si>
    <t>Ballach, Sabine</t>
  </si>
  <si>
    <t>Fojcik, Martina</t>
  </si>
  <si>
    <t>Gemeinde Groß Miltzow</t>
  </si>
  <si>
    <t>75135547</t>
  </si>
  <si>
    <t>GS Neustrelitz Alt Str.</t>
  </si>
  <si>
    <t>GS  "Daniel Sanders"</t>
  </si>
  <si>
    <t>Bachstraße 9</t>
  </si>
  <si>
    <t>17235 Neustrelitz, Bachstraße 9</t>
  </si>
  <si>
    <t>03981-441896</t>
  </si>
  <si>
    <t>gs.sanders@neustrelitz.de</t>
  </si>
  <si>
    <t>Woigk, Veronika</t>
  </si>
  <si>
    <t>Engel, Kerstin</t>
  </si>
  <si>
    <t>75135602</t>
  </si>
  <si>
    <t>GS Kargow</t>
  </si>
  <si>
    <t>Grundschule "Uns lütt Schaul"</t>
  </si>
  <si>
    <t>17192</t>
  </si>
  <si>
    <t>Kargow</t>
  </si>
  <si>
    <t>Federower Straße 12</t>
  </si>
  <si>
    <t>17192 Kargow, Federower Straße 12</t>
  </si>
  <si>
    <t>03991-670040</t>
  </si>
  <si>
    <t>grundschule-kargow@t-online.de</t>
  </si>
  <si>
    <t>Waschk, Birgit</t>
  </si>
  <si>
    <t>Gemeinde Kargow</t>
  </si>
  <si>
    <t>75135603</t>
  </si>
  <si>
    <t>GS Moltzow</t>
  </si>
  <si>
    <t>17194</t>
  </si>
  <si>
    <t>Moltzow</t>
  </si>
  <si>
    <t>Schulstraße 22</t>
  </si>
  <si>
    <t>17194 Moltzow, Schulstraße 22</t>
  </si>
  <si>
    <t>039933-73588</t>
  </si>
  <si>
    <t>039933-73584</t>
  </si>
  <si>
    <t>gs-moltzow@t-online.de</t>
  </si>
  <si>
    <t>Peters, Jörg</t>
  </si>
  <si>
    <t>Amt Seenlandschaft Gemeinde Moltzow</t>
  </si>
  <si>
    <t>75135607</t>
  </si>
  <si>
    <t>GS Röbel</t>
  </si>
  <si>
    <t>Grundschule Röbel</t>
  </si>
  <si>
    <t>17207</t>
  </si>
  <si>
    <t>Röbel/Müritz</t>
  </si>
  <si>
    <t>Schulstraße 20</t>
  </si>
  <si>
    <t>17207 Röbel/Müritz, Schulstraße 20</t>
  </si>
  <si>
    <t>039931-52234</t>
  </si>
  <si>
    <t>039931-54285</t>
  </si>
  <si>
    <t>75135607@schule-mv.de</t>
  </si>
  <si>
    <t>Schardin, Christa</t>
  </si>
  <si>
    <t>Flügler, Franziska</t>
  </si>
  <si>
    <t>Stadt Röbel</t>
  </si>
  <si>
    <t>75135608</t>
  </si>
  <si>
    <t>GS Rechlin</t>
  </si>
  <si>
    <t>17248</t>
  </si>
  <si>
    <t>Rechlin</t>
  </si>
  <si>
    <t>Schulstraße</t>
  </si>
  <si>
    <t>17248 Rechlin, Schulstraße</t>
  </si>
  <si>
    <t>039823-21204</t>
  </si>
  <si>
    <t>039823-21829</t>
  </si>
  <si>
    <t>Grundschule-Rechlin@t-online.de</t>
  </si>
  <si>
    <t>Quaschning, Holger</t>
  </si>
  <si>
    <t>Hinz, Annette</t>
  </si>
  <si>
    <t>Gemeinde Rechlin über das Amt Röbel-Müritz</t>
  </si>
  <si>
    <t>75135610</t>
  </si>
  <si>
    <t>GS Waren Kollwitz</t>
  </si>
  <si>
    <t>Grundschule "Käthe Kollwitz"</t>
  </si>
  <si>
    <t>Waren (Müritz)</t>
  </si>
  <si>
    <t>Geschwister-Scholl-Straße 31</t>
  </si>
  <si>
    <t>17192 Waren (Müritz), Geschwister-Scholl-Straße 31</t>
  </si>
  <si>
    <t>03991-125645</t>
  </si>
  <si>
    <t>03991-182866</t>
  </si>
  <si>
    <t>75135610@schule-mv.de</t>
  </si>
  <si>
    <t>Schuldt, Marion</t>
  </si>
  <si>
    <t>Titze, Rita</t>
  </si>
  <si>
    <t>Stadt Waren</t>
  </si>
  <si>
    <t>75135611</t>
  </si>
  <si>
    <t>GS Waren Papenberg</t>
  </si>
  <si>
    <t>Grundschule "Am Papenberg"</t>
  </si>
  <si>
    <t>Bgm..-Schlaaff-Straße 26</t>
  </si>
  <si>
    <t>17192 Waren (Müritz), Bgm..-Schlaaff-Straße 26</t>
  </si>
  <si>
    <t>03991-665740</t>
  </si>
  <si>
    <t>03991-667717</t>
  </si>
  <si>
    <t>grundschule.am.papenberg.waren@t-online.de</t>
  </si>
  <si>
    <t>Schabbel, Petra</t>
  </si>
  <si>
    <t>Kuckuck, Heike</t>
  </si>
  <si>
    <t>75135618</t>
  </si>
  <si>
    <t>GS Altenhof</t>
  </si>
  <si>
    <t>17209</t>
  </si>
  <si>
    <t>Altenhof</t>
  </si>
  <si>
    <t>Schulstraße 13</t>
  </si>
  <si>
    <t>17209 Altenhof, Schulstraße 13</t>
  </si>
  <si>
    <t>039924-2443</t>
  </si>
  <si>
    <t>schule-altenhof@t-online.de</t>
  </si>
  <si>
    <t>Sünwoldt, Elke</t>
  </si>
  <si>
    <t>Weber, Gerlinde</t>
  </si>
  <si>
    <t>Gemeinde Altenhof über Amt Röbel-Land</t>
  </si>
  <si>
    <t>75135621</t>
  </si>
  <si>
    <t>GS Groß Plasten</t>
  </si>
  <si>
    <t>Groß Plasten</t>
  </si>
  <si>
    <t>Neue Straße 32</t>
  </si>
  <si>
    <t>17192 Groß Plasten, Neue Straße 32</t>
  </si>
  <si>
    <t>(039934) 87 60 5</t>
  </si>
  <si>
    <t>(039934) 87 32 4</t>
  </si>
  <si>
    <t>grundschule.Plasten@t-online.de</t>
  </si>
  <si>
    <t>Kaschel, Roland</t>
  </si>
  <si>
    <t>Voß, Heike</t>
  </si>
  <si>
    <t>Gemeinde Groß Plasten</t>
  </si>
  <si>
    <t>75135625</t>
  </si>
  <si>
    <t>GS Malchow</t>
  </si>
  <si>
    <t>Grundschule "Goethe"</t>
  </si>
  <si>
    <t>17213</t>
  </si>
  <si>
    <t>Malchow</t>
  </si>
  <si>
    <t>Kirchenstraße 23-25</t>
  </si>
  <si>
    <t>17213 Malchow, Kirchenstraße 23-25</t>
  </si>
  <si>
    <t>039932-18523</t>
  </si>
  <si>
    <t>039932- 47958</t>
  </si>
  <si>
    <t>grundschule@goetheschule-malchow.de</t>
  </si>
  <si>
    <t>Fischer, Anke</t>
  </si>
  <si>
    <t>Kermes, Jana</t>
  </si>
  <si>
    <t>Stadt Malchow</t>
  </si>
  <si>
    <t>75135631</t>
  </si>
  <si>
    <t>GS Wredenhagen</t>
  </si>
  <si>
    <t>Wredenhagen</t>
  </si>
  <si>
    <t>Am Burgberg 1</t>
  </si>
  <si>
    <t>17209 Wredenhagen, Am Burgberg 1</t>
  </si>
  <si>
    <t>039925-2234</t>
  </si>
  <si>
    <t>039925-2246</t>
  </si>
  <si>
    <t>gsburgschule@aol.com</t>
  </si>
  <si>
    <t>Arndt, Bärbel</t>
  </si>
  <si>
    <t>Tiedemann, Silva</t>
  </si>
  <si>
    <t>Amt Röbel-Müritz</t>
  </si>
  <si>
    <t>75135701</t>
  </si>
  <si>
    <t>GS Bad Sülze</t>
  </si>
  <si>
    <t>Dahlien-Grundschule Bad Sülze</t>
  </si>
  <si>
    <t>18334</t>
  </si>
  <si>
    <t>Bad Sülze</t>
  </si>
  <si>
    <t>Kastanienallee 7</t>
  </si>
  <si>
    <t>18334 Bad Sülze, Kastanienallee 7</t>
  </si>
  <si>
    <t>038229-259</t>
  </si>
  <si>
    <t>038229-799956</t>
  </si>
  <si>
    <t>grundschule-bs@freenet.de</t>
  </si>
  <si>
    <t>Witschurke, Grit</t>
  </si>
  <si>
    <t>Lokai, Sieglinde</t>
  </si>
  <si>
    <t>Amt Recknitz-Trebeltal</t>
  </si>
  <si>
    <t>75135706</t>
  </si>
  <si>
    <t>GS Brandshagen</t>
  </si>
  <si>
    <t>Grundschule Brandshagen</t>
  </si>
  <si>
    <t>18519</t>
  </si>
  <si>
    <t>Brandshagen</t>
  </si>
  <si>
    <t>Neuhöfer Straße 1</t>
  </si>
  <si>
    <t>18519 Brandshagen, Neuhöfer Straße 1</t>
  </si>
  <si>
    <t>038328-80403</t>
  </si>
  <si>
    <t>gs-brandshagen@t-online.de</t>
  </si>
  <si>
    <t>Kieschnick, Antje</t>
  </si>
  <si>
    <t>Falkenau, Sandra</t>
  </si>
  <si>
    <t>Amt Miltzow</t>
  </si>
  <si>
    <t>75135707</t>
  </si>
  <si>
    <t>GS Dierhagen</t>
  </si>
  <si>
    <t>Grundschule Dierhagen</t>
  </si>
  <si>
    <t>18347</t>
  </si>
  <si>
    <t>Dändorf</t>
  </si>
  <si>
    <t>Strandstraße 4</t>
  </si>
  <si>
    <t>18347 Dändorf, Strandstraße 4</t>
  </si>
  <si>
    <t>038226267</t>
  </si>
  <si>
    <t>038226-267</t>
  </si>
  <si>
    <t>grundschule_dierhagen@t-online.de</t>
  </si>
  <si>
    <t>Bretzke, Silke</t>
  </si>
  <si>
    <t>Wolf, Carmen</t>
  </si>
  <si>
    <t>Gemeinde Ostseebad Dierhagen</t>
  </si>
  <si>
    <t>75135711</t>
  </si>
  <si>
    <t>GS Wander GMN</t>
  </si>
  <si>
    <t>Grundschule "Friedrich Wilhelm Wander" Grimmen</t>
  </si>
  <si>
    <t>18507</t>
  </si>
  <si>
    <t>Grimmen</t>
  </si>
  <si>
    <t>Norderhinterstr. 12</t>
  </si>
  <si>
    <t>18507 Grimmen, Norderhinterstr. 12</t>
  </si>
  <si>
    <t>038326-66620</t>
  </si>
  <si>
    <t>038326-66621</t>
  </si>
  <si>
    <t>gs_f_w_wander@grimmen.de</t>
  </si>
  <si>
    <t>Rüster, Angela</t>
  </si>
  <si>
    <t>Schacht, Kerstin</t>
  </si>
  <si>
    <t>Stadt Grimmen</t>
  </si>
  <si>
    <t>75135712</t>
  </si>
  <si>
    <t>GS Neubauer GMN</t>
  </si>
  <si>
    <t>Grundschule "Dr. Theodor Neubauer" Grimmen</t>
  </si>
  <si>
    <t>Zum Rodelberg 2</t>
  </si>
  <si>
    <t>18507 Grimmen, Zum Rodelberg 2</t>
  </si>
  <si>
    <t>038326-46567</t>
  </si>
  <si>
    <t>038326-46578</t>
  </si>
  <si>
    <t>gs_dr_th_neubauer@grimmen.de</t>
  </si>
  <si>
    <t>Mietzner, Birgit</t>
  </si>
  <si>
    <t>75135713</t>
  </si>
  <si>
    <t>GS Horst</t>
  </si>
  <si>
    <t>Grundschule Horst</t>
  </si>
  <si>
    <t>Horst</t>
  </si>
  <si>
    <t>Dorfstraße</t>
  </si>
  <si>
    <t>18519 Horst, Dorfstraße</t>
  </si>
  <si>
    <t>(038333)213</t>
  </si>
  <si>
    <t>038333-213</t>
  </si>
  <si>
    <t>grundschule.horst@t-online.de</t>
  </si>
  <si>
    <t>Noack, Annemarie</t>
  </si>
  <si>
    <t>Arndt, Kerstin</t>
  </si>
  <si>
    <t>75135715</t>
  </si>
  <si>
    <t>GS Süderholz</t>
  </si>
  <si>
    <t>Grundschule Süderholz</t>
  </si>
  <si>
    <t>18516</t>
  </si>
  <si>
    <t>Süderholz</t>
  </si>
  <si>
    <t>Schulstr. 6</t>
  </si>
  <si>
    <t>18516 Süderholz, Schulstr. 6</t>
  </si>
  <si>
    <t>(038332)314</t>
  </si>
  <si>
    <t>038332-384</t>
  </si>
  <si>
    <t>sdrescher@suederholz.de</t>
  </si>
  <si>
    <t>Drescher, Sigrid</t>
  </si>
  <si>
    <t>Lomber, Anne-Bärbel</t>
  </si>
  <si>
    <t>Gemeinde Süderholz</t>
  </si>
  <si>
    <t>75135717</t>
  </si>
  <si>
    <t>GS Lüdershagen</t>
  </si>
  <si>
    <t>Grundschule "Thomas Müntzer" Lüdershagen</t>
  </si>
  <si>
    <t>18314</t>
  </si>
  <si>
    <t>Lüdershagen</t>
  </si>
  <si>
    <t>Dorfstrasse 4</t>
  </si>
  <si>
    <t>18314 Lüdershagen, Dorfstrasse 4</t>
  </si>
  <si>
    <t>038227-331</t>
  </si>
  <si>
    <t>038227-599953</t>
  </si>
  <si>
    <t>gs-thomas-muentzer@t-online.de</t>
  </si>
  <si>
    <t>Lange, Elke</t>
  </si>
  <si>
    <t>Blohm, Ilona</t>
  </si>
  <si>
    <t>Gemeinde Lüdershagen über Amt Barth</t>
  </si>
  <si>
    <t>75135719</t>
  </si>
  <si>
    <t>GS Altenpleen</t>
  </si>
  <si>
    <t>Kranich - Grundschule Altenpleen</t>
  </si>
  <si>
    <t>18445</t>
  </si>
  <si>
    <t>Altenpleen</t>
  </si>
  <si>
    <t>Stralsunder Straße 27</t>
  </si>
  <si>
    <t>18445 Altenpleen, Stralsunder Straße 27</t>
  </si>
  <si>
    <t>038323-824</t>
  </si>
  <si>
    <t>038323-268702</t>
  </si>
  <si>
    <t>kranich.gs@t-online.de</t>
  </si>
  <si>
    <t>Sagner, Petra</t>
  </si>
  <si>
    <t>Knörig, Jana</t>
  </si>
  <si>
    <t>Amt Altenpleen</t>
  </si>
  <si>
    <t>75135722</t>
  </si>
  <si>
    <t>GS Tribsees</t>
  </si>
  <si>
    <t>Grundschule " Heinrich Bandlow" Tribsees</t>
  </si>
  <si>
    <t>18465</t>
  </si>
  <si>
    <t>Tribsees</t>
  </si>
  <si>
    <t>Karl-Worm-Straße 1</t>
  </si>
  <si>
    <t>18465 Tribsees, Karl-Worm-Straße 1</t>
  </si>
  <si>
    <t>038320-342</t>
  </si>
  <si>
    <t>grundschule.tribsees@t-online.de</t>
  </si>
  <si>
    <t>Telzerow, Frank</t>
  </si>
  <si>
    <t>Gräfnitz, Katja</t>
  </si>
  <si>
    <t>75135723</t>
  </si>
  <si>
    <t>GS Velgast</t>
  </si>
  <si>
    <t>Grundschule Velgast</t>
  </si>
  <si>
    <t>18469</t>
  </si>
  <si>
    <t>Velgast</t>
  </si>
  <si>
    <t>E.- Thälmann- Str.44</t>
  </si>
  <si>
    <t>18469 Velgast, E.- Thälmann- Str.44</t>
  </si>
  <si>
    <t>038324-89 205</t>
  </si>
  <si>
    <t>038324-89 206</t>
  </si>
  <si>
    <t>Grundschule-Velgast@gmx.de</t>
  </si>
  <si>
    <t>Sperling, Rita</t>
  </si>
  <si>
    <t>Demant, Marion</t>
  </si>
  <si>
    <t>Gemeinde Velgast über Amt Franzburg-Richtenberg</t>
  </si>
  <si>
    <t>75135731</t>
  </si>
  <si>
    <t>GS Bauermeister RDG</t>
  </si>
  <si>
    <t>Grundschule "Theodor Bauermeister" Ribnitz-Damgarten</t>
  </si>
  <si>
    <t>18311</t>
  </si>
  <si>
    <t>Ribnitz-Damgarten</t>
  </si>
  <si>
    <t>Bauermeisterplatz 1</t>
  </si>
  <si>
    <t>18311 Ribnitz-Damgarten, Bauermeisterplatz 1</t>
  </si>
  <si>
    <t>03821 -810226</t>
  </si>
  <si>
    <t>03821-390158</t>
  </si>
  <si>
    <t>Bauermeisterschule@arcor.de</t>
  </si>
  <si>
    <t>Schütt, Irene</t>
  </si>
  <si>
    <t>Janssen, Gudrun</t>
  </si>
  <si>
    <t>Stadt Ribnitz-Damgarten</t>
  </si>
  <si>
    <t>75135733</t>
  </si>
  <si>
    <t>GS Steinhagen</t>
  </si>
  <si>
    <t>Grundschule "Karl Krull" Steinhagen</t>
  </si>
  <si>
    <t>18442</t>
  </si>
  <si>
    <t>Steinhagen</t>
  </si>
  <si>
    <t>Schulstraße 2</t>
  </si>
  <si>
    <t>18442 Steinhagen, Schulstraße 2</t>
  </si>
  <si>
    <t>038327-60649</t>
  </si>
  <si>
    <t>038327/61455</t>
  </si>
  <si>
    <t>schule_steinhagen@t-online.de</t>
  </si>
  <si>
    <t>Ising, Anja</t>
  </si>
  <si>
    <t>Müller, Ines</t>
  </si>
  <si>
    <t>Gemeinde Steinhagen über Amt Niepars</t>
  </si>
  <si>
    <t>75135743</t>
  </si>
  <si>
    <t>GS Abtshagen</t>
  </si>
  <si>
    <t>Grundschule Abtshagen</t>
  </si>
  <si>
    <t>18510</t>
  </si>
  <si>
    <t>Abtshagen</t>
  </si>
  <si>
    <t>Wittenhäger Str. 14</t>
  </si>
  <si>
    <t>18510 Abtshagen, Wittenhäger Str. 14</t>
  </si>
  <si>
    <t>038327-703</t>
  </si>
  <si>
    <t>038327-40704</t>
  </si>
  <si>
    <t>Realschule.abtshagen@t-online.de</t>
  </si>
  <si>
    <t>Ruthenberg, Karin</t>
  </si>
  <si>
    <t>Zeeck, Heike</t>
  </si>
  <si>
    <t>Gemeinde Wittenhagen</t>
  </si>
  <si>
    <t>75135754</t>
  </si>
  <si>
    <t>GS Barth</t>
  </si>
  <si>
    <t>Zentrale Grundschule "F.-A.-Nobert" Barth</t>
  </si>
  <si>
    <t>18356</t>
  </si>
  <si>
    <t>Barth</t>
  </si>
  <si>
    <t>Chausseestr. 21</t>
  </si>
  <si>
    <t>18356 Barth, Chausseestr. 21</t>
  </si>
  <si>
    <t>038231-2554</t>
  </si>
  <si>
    <t>038231-82274</t>
  </si>
  <si>
    <t>nobert-schule@stadt-barth.de</t>
  </si>
  <si>
    <t>Roßmann, Birgit</t>
  </si>
  <si>
    <t>Krüger, Christa</t>
  </si>
  <si>
    <t>Amt Barth</t>
  </si>
  <si>
    <t>75135756</t>
  </si>
  <si>
    <t>GS Grammendorf</t>
  </si>
  <si>
    <t>Grundschule Grammendorf</t>
  </si>
  <si>
    <t>18513</t>
  </si>
  <si>
    <t>Grammendorf</t>
  </si>
  <si>
    <t>Dorfstraße 65</t>
  </si>
  <si>
    <t>18513 Grammendorf, Dorfstraße 65</t>
  </si>
  <si>
    <t>038334/69303</t>
  </si>
  <si>
    <t>038334/69306</t>
  </si>
  <si>
    <t>schulleitung@schule-grammendorf.de</t>
  </si>
  <si>
    <t>Buck, Annette</t>
  </si>
  <si>
    <t>Depke, Marita</t>
  </si>
  <si>
    <t>75135757</t>
  </si>
  <si>
    <t>GS Marlow</t>
  </si>
  <si>
    <t>Grundschule Marlow</t>
  </si>
  <si>
    <t>18337</t>
  </si>
  <si>
    <t>Marlow</t>
  </si>
  <si>
    <t>An der Schule 2</t>
  </si>
  <si>
    <t>18337 Marlow, An der Schule 2</t>
  </si>
  <si>
    <t>038224-234</t>
  </si>
  <si>
    <t>038224/44520</t>
  </si>
  <si>
    <t>schulegresenhorst@stadtmarlow.de</t>
  </si>
  <si>
    <t>Nilson, Kerstin</t>
  </si>
  <si>
    <t>Röder, Dagmar</t>
  </si>
  <si>
    <t>Stadt Marlow</t>
  </si>
  <si>
    <t>75135774</t>
  </si>
  <si>
    <t>GS Ahrenshagen</t>
  </si>
  <si>
    <t>Recknitz-Grundschule Ahrenshagen</t>
  </si>
  <si>
    <t>18320</t>
  </si>
  <si>
    <t>Ahrenshagen</t>
  </si>
  <si>
    <t>Hauptstraße 34</t>
  </si>
  <si>
    <t>18320 Ahrenshagen, Hauptstraße 34</t>
  </si>
  <si>
    <t>038225/515711</t>
  </si>
  <si>
    <t>038225/515715</t>
  </si>
  <si>
    <t>grundschule-ahrenshagen@t-online.de</t>
  </si>
  <si>
    <t>Harrje, Ute</t>
  </si>
  <si>
    <t>Zemke, Jana</t>
  </si>
  <si>
    <t>Gemeinde Ahrenshagen-Daskow</t>
  </si>
  <si>
    <t>75135802</t>
  </si>
  <si>
    <t>GS Carlow</t>
  </si>
  <si>
    <t>19217</t>
  </si>
  <si>
    <t>Carlow</t>
  </si>
  <si>
    <t>Schulstraße 08</t>
  </si>
  <si>
    <t>19217 Carlow, Schulstraße 08</t>
  </si>
  <si>
    <t>038873 / 20264</t>
  </si>
  <si>
    <t>038873  33475</t>
  </si>
  <si>
    <t>grundschule-carlow@gmx.de</t>
  </si>
  <si>
    <t>www.urban-connect.de -  Administrator</t>
  </si>
  <si>
    <t>Jürß, Annette</t>
  </si>
  <si>
    <t>Voß, Annegret</t>
  </si>
  <si>
    <t>Amt Rehna für die Gemeinde Carlow</t>
  </si>
  <si>
    <t>75135804</t>
  </si>
  <si>
    <t>GS Dorf Mecklenburg</t>
  </si>
  <si>
    <t>23972</t>
  </si>
  <si>
    <t>Dorf Mecklenburg</t>
  </si>
  <si>
    <t>Karl-Marx-Str. 13</t>
  </si>
  <si>
    <t>23972 Dorf Mecklenburg, Karl-Marx-Str. 13</t>
  </si>
  <si>
    <t>03841 79410  Sohnix AG   - Administraror</t>
  </si>
  <si>
    <t>03841/333989</t>
  </si>
  <si>
    <t>support@sohnix.ag</t>
  </si>
  <si>
    <t>Schuster, Katja</t>
  </si>
  <si>
    <t>Schröder, Gina</t>
  </si>
  <si>
    <t>Amt Dorf Mecklenburg/Bad Kleinen für die Gemeinde Dorf Meckl</t>
  </si>
  <si>
    <t>75135806</t>
  </si>
  <si>
    <t>GS Reuter GVM</t>
  </si>
  <si>
    <t>23936</t>
  </si>
  <si>
    <t>Grevesmühlen</t>
  </si>
  <si>
    <t>Kleine Allee 44</t>
  </si>
  <si>
    <t>23936 Grevesmühlen, Kleine Allee 44</t>
  </si>
  <si>
    <t>03881/2511</t>
  </si>
  <si>
    <t>03881/711173</t>
  </si>
  <si>
    <t>sekretariat@gs-fritz-reuter.de</t>
  </si>
  <si>
    <t>www.gs-fritz-reuter.de</t>
  </si>
  <si>
    <t>Kodanek, Andrea</t>
  </si>
  <si>
    <t>Bendiks, Ralf</t>
  </si>
  <si>
    <t>Stadt Grevesmühlen</t>
  </si>
  <si>
    <t>75135807</t>
  </si>
  <si>
    <t>GS Ploggensee GVM</t>
  </si>
  <si>
    <t>Grundschule "Ploggensee"</t>
  </si>
  <si>
    <t>Ploggenseering 64</t>
  </si>
  <si>
    <t>23936 Grevesmühlen, Ploggenseering 64</t>
  </si>
  <si>
    <t>03881 723141 - Herr Jahnke  - Administrator der Schule</t>
  </si>
  <si>
    <t>03881/710039</t>
  </si>
  <si>
    <t>sekretariat@gs-ploggensee.de</t>
  </si>
  <si>
    <t>Olbrisch, Martina</t>
  </si>
  <si>
    <t>Grützner, Simone</t>
  </si>
  <si>
    <t>75135818</t>
  </si>
  <si>
    <t>GS Neukloster</t>
  </si>
  <si>
    <t>23992</t>
  </si>
  <si>
    <t>Neukloster</t>
  </si>
  <si>
    <t>Alte Gärtnerei 1</t>
  </si>
  <si>
    <t>23992 Neukloster, Alte Gärtnerei 1</t>
  </si>
  <si>
    <t>038422 20357</t>
  </si>
  <si>
    <t>038422/20427</t>
  </si>
  <si>
    <t>Grundschule_Neukloster@t-online.de</t>
  </si>
  <si>
    <t>Franke-Besener, Gabriela</t>
  </si>
  <si>
    <t>Amt Neukloster</t>
  </si>
  <si>
    <t>75135819</t>
  </si>
  <si>
    <t>GS Selmsdorf</t>
  </si>
  <si>
    <t>23923</t>
  </si>
  <si>
    <t>Selmsdorf</t>
  </si>
  <si>
    <t>Schulstraße 31</t>
  </si>
  <si>
    <t>23923 Selmsdorf, Schulstraße 31</t>
  </si>
  <si>
    <t>038823  2301</t>
  </si>
  <si>
    <t>038823/ 2302</t>
  </si>
  <si>
    <t>sekretariat@grundschule-selmsdorf.de  - Administrator</t>
  </si>
  <si>
    <t>www.rs-selmsdorf.de</t>
  </si>
  <si>
    <t>Voß, Mandy</t>
  </si>
  <si>
    <t>Thiele, Kerstin</t>
  </si>
  <si>
    <t>Amt Schönberger Land für die Gemeinde Selmsdorf</t>
  </si>
  <si>
    <t>75135823</t>
  </si>
  <si>
    <t>GS Reuter Warin</t>
  </si>
  <si>
    <t>19417</t>
  </si>
  <si>
    <t>Warin</t>
  </si>
  <si>
    <t>Geschwister-Scholl-Straße 5</t>
  </si>
  <si>
    <t>19417 Warin, Geschwister-Scholl-Straße 5</t>
  </si>
  <si>
    <t>038482/60409</t>
  </si>
  <si>
    <t>038482 22346</t>
  </si>
  <si>
    <t>grundschule.warin@t-online.de</t>
  </si>
  <si>
    <t>Arndt, Dagmar</t>
  </si>
  <si>
    <t>Piehl, Diana</t>
  </si>
  <si>
    <t>Stadt Warin</t>
  </si>
  <si>
    <t>75135825</t>
  </si>
  <si>
    <t>GS Bobitz</t>
  </si>
  <si>
    <t>23996</t>
  </si>
  <si>
    <t>Bobitz</t>
  </si>
  <si>
    <t>Schulstraße 27</t>
  </si>
  <si>
    <t>23996 Bobitz, Schulstraße 27</t>
  </si>
  <si>
    <t>038424 4110</t>
  </si>
  <si>
    <t>038424/41123</t>
  </si>
  <si>
    <t>grundschule-bobitz@t-online.de</t>
  </si>
  <si>
    <t>Wilczek, Christine</t>
  </si>
  <si>
    <t>Zielinski, Claudia</t>
  </si>
  <si>
    <t>Amt Dorf Mecklenburg -Bad Kleinen für die Gemeinde Bobitz</t>
  </si>
  <si>
    <t>75135826</t>
  </si>
  <si>
    <t>GS Brüsewitz</t>
  </si>
  <si>
    <t>19071</t>
  </si>
  <si>
    <t>Brüsewitz</t>
  </si>
  <si>
    <t>Zum Rehm 3</t>
  </si>
  <si>
    <t>19071 Brüsewitz, Zum Rehm 3</t>
  </si>
  <si>
    <t>038874/41424</t>
  </si>
  <si>
    <t>info@schule-bruesewitz.de</t>
  </si>
  <si>
    <t>Prahl, Silke</t>
  </si>
  <si>
    <t>Jacobs, Katrin</t>
  </si>
  <si>
    <t>Amt Lützow-Lübstorf für den Schulverband Brüsewitz</t>
  </si>
  <si>
    <t>75135828</t>
  </si>
  <si>
    <t>GS Dreveskirchen</t>
  </si>
  <si>
    <t>23974</t>
  </si>
  <si>
    <t>Dreveskirchen</t>
  </si>
  <si>
    <t>Schulstraße 12</t>
  </si>
  <si>
    <t>23974 Dreveskirchen, Schulstraße 12</t>
  </si>
  <si>
    <t>038427 40 83 9</t>
  </si>
  <si>
    <t>gs_dreveskirchen@gmx.de</t>
  </si>
  <si>
    <t>Rehwald-Bauer, Kerstin</t>
  </si>
  <si>
    <t>Dorsch, Marion</t>
  </si>
  <si>
    <t>Amt Neuburg für die Gemeinde Blowatz</t>
  </si>
  <si>
    <t>75135833</t>
  </si>
  <si>
    <t>GS Diesterweg Kalkhorst</t>
  </si>
  <si>
    <t>Grundschule "Adolf Diesterweg"</t>
  </si>
  <si>
    <t>23942</t>
  </si>
  <si>
    <t>Kalkhorst</t>
  </si>
  <si>
    <t>Am Sportplatz</t>
  </si>
  <si>
    <t>23942 Kalkhorst, Am Sportplatz</t>
  </si>
  <si>
    <t>038827/ 205</t>
  </si>
  <si>
    <t>038827/ 88858</t>
  </si>
  <si>
    <t>HRS-Kalkhorst@t-online.de</t>
  </si>
  <si>
    <t>Thomsen, Andrea</t>
  </si>
  <si>
    <t>Tiedt, Kirsten</t>
  </si>
  <si>
    <t>Amt "Klützer Winkel" für die Gemeinde Kalkhorst</t>
  </si>
  <si>
    <t>75135835</t>
  </si>
  <si>
    <t>GS Lübow</t>
  </si>
  <si>
    <t>Lübow</t>
  </si>
  <si>
    <t>Dorfstraße 22</t>
  </si>
  <si>
    <t>23972 Lübow, Dorfstraße 22</t>
  </si>
  <si>
    <t>03841 785822</t>
  </si>
  <si>
    <t>03841/780408</t>
  </si>
  <si>
    <t>schule.luebow-mv@gmx.de</t>
  </si>
  <si>
    <t>Schünemann, Heike</t>
  </si>
  <si>
    <t>Dänhardt, Ilse</t>
  </si>
  <si>
    <t>Amt Dorf Mecklenburg /Bad Kleinen für die Gemeinde Lübow</t>
  </si>
  <si>
    <t>75135841</t>
  </si>
  <si>
    <t>GS Boltenhagen</t>
  </si>
  <si>
    <t>Grundschule Ostseebad Boltenhagen</t>
  </si>
  <si>
    <t>23946</t>
  </si>
  <si>
    <t>Boltenhagen</t>
  </si>
  <si>
    <t>Klützer Straße 11 - 15</t>
  </si>
  <si>
    <t>23946 Boltenhagen, Klützer Straße 11 - 15</t>
  </si>
  <si>
    <t>038825 22259</t>
  </si>
  <si>
    <t>038825/23656</t>
  </si>
  <si>
    <t>schule-in-boltenhagen@t-online.de</t>
  </si>
  <si>
    <t>Zimmermann, Dörthe</t>
  </si>
  <si>
    <t>Jüptner, Marion</t>
  </si>
  <si>
    <t>Gemeinde Ostseebad Boltenhagen über Amt Klützer Winkel</t>
  </si>
  <si>
    <t>75135844</t>
  </si>
  <si>
    <t>GS Roggendorf</t>
  </si>
  <si>
    <t>19205</t>
  </si>
  <si>
    <t>Roggendorf</t>
  </si>
  <si>
    <t>Gadebuscher Straße 6</t>
  </si>
  <si>
    <t>19205 Roggendorf, Gadebuscher Straße 6</t>
  </si>
  <si>
    <t>038876 20237</t>
  </si>
  <si>
    <t>038876 31603</t>
  </si>
  <si>
    <t>schule-roggendorf@web.de</t>
  </si>
  <si>
    <t>Hering, Petra</t>
  </si>
  <si>
    <t>Hagemeister, Doreen</t>
  </si>
  <si>
    <t>Gemeinde Roggendorf über das Amt Gadebusch</t>
  </si>
  <si>
    <t>75135902</t>
  </si>
  <si>
    <t>GS Grimm ANK</t>
  </si>
  <si>
    <t>Grundschule "Gebrüder Grimm" Anklam</t>
  </si>
  <si>
    <t>17389</t>
  </si>
  <si>
    <t>Anklam</t>
  </si>
  <si>
    <t>Eichenweg 6</t>
  </si>
  <si>
    <t>17389 Anklam, Eichenweg 6</t>
  </si>
  <si>
    <t>03971 245607</t>
  </si>
  <si>
    <t>03971/258870</t>
  </si>
  <si>
    <t>gsgrimm-ank@t-online.de</t>
  </si>
  <si>
    <t>Radicke, Andre</t>
  </si>
  <si>
    <t>Manthey, Martina</t>
  </si>
  <si>
    <t>Stadt Anklam</t>
  </si>
  <si>
    <t>75135904</t>
  </si>
  <si>
    <t>GS Kunterbunt ANK</t>
  </si>
  <si>
    <t>Grundschule "Villa Kunterbunt" Anklam</t>
  </si>
  <si>
    <t>Adolf-Damaschke-Straße 7</t>
  </si>
  <si>
    <t>17389 Anklam, Adolf-Damaschke-Straße 7</t>
  </si>
  <si>
    <t>(03971 )210169</t>
  </si>
  <si>
    <t>03971/293679</t>
  </si>
  <si>
    <t>GS_VillaKunterbunt@t-online.de</t>
  </si>
  <si>
    <t>Bölk, Manuela</t>
  </si>
  <si>
    <t>Geister, Annegret</t>
  </si>
  <si>
    <t>75135907</t>
  </si>
  <si>
    <t>GS Heringsdorf</t>
  </si>
  <si>
    <t>Grundschule Heringsdorf</t>
  </si>
  <si>
    <t>17424</t>
  </si>
  <si>
    <t>Heringsdorf</t>
  </si>
  <si>
    <t>Gothener Landweg 1</t>
  </si>
  <si>
    <t>17424 Heringsdorf, Gothener Landweg 1</t>
  </si>
  <si>
    <t>(038378)22351</t>
  </si>
  <si>
    <t>038378/22403</t>
  </si>
  <si>
    <t>grundschule.heringsdorf@ahlbeck.de</t>
  </si>
  <si>
    <t>http://grundschule.heringsdorf.bei.t-online.de</t>
  </si>
  <si>
    <t>Vehreschild, Grit</t>
  </si>
  <si>
    <t>Evert, Heike</t>
  </si>
  <si>
    <t>Gemeinde Seebad Heringsdorf</t>
  </si>
  <si>
    <t>75135909</t>
  </si>
  <si>
    <t>GS Züssow</t>
  </si>
  <si>
    <t>Grundschule Züssow</t>
  </si>
  <si>
    <t>17495</t>
  </si>
  <si>
    <t>Züssow</t>
  </si>
  <si>
    <t>Schulweg 2</t>
  </si>
  <si>
    <t>17495 Züssow, Schulweg 2</t>
  </si>
  <si>
    <t>(038355)61387</t>
  </si>
  <si>
    <t>038355/61330</t>
  </si>
  <si>
    <t>schulleitung@grundschule-zuessow.de</t>
  </si>
  <si>
    <t>Maron, Carmen</t>
  </si>
  <si>
    <t>Kleebaum, Andrea</t>
  </si>
  <si>
    <t>Amt Züssow</t>
  </si>
  <si>
    <t>75135910</t>
  </si>
  <si>
    <t>GS Karlshagen</t>
  </si>
  <si>
    <t>Grundschule Karlshagen</t>
  </si>
  <si>
    <t>17449</t>
  </si>
  <si>
    <t>Karlshagen</t>
  </si>
  <si>
    <t>Schulstr. 4</t>
  </si>
  <si>
    <t>17449 Karlshagen, Schulstr. 4</t>
  </si>
  <si>
    <t>(038371)20633</t>
  </si>
  <si>
    <t>038371/55447</t>
  </si>
  <si>
    <t>buero-gsk@gmx.de</t>
  </si>
  <si>
    <t>Schönberg, Marlies</t>
  </si>
  <si>
    <t>Franz, Kirsten</t>
  </si>
  <si>
    <t>Gemeinde Ostseebad Karlshagen über Amt Usedom Nord</t>
  </si>
  <si>
    <t>75135912</t>
  </si>
  <si>
    <t>GS Lassan</t>
  </si>
  <si>
    <t>Grundschule Lassan</t>
  </si>
  <si>
    <t>17440</t>
  </si>
  <si>
    <t>Lassan</t>
  </si>
  <si>
    <t>17440 Lassan, Schulstraße 5</t>
  </si>
  <si>
    <t>(038374)80461</t>
  </si>
  <si>
    <t>038374-80461</t>
  </si>
  <si>
    <t>Grundschule-Lassan@t-online.de</t>
  </si>
  <si>
    <t>Köhn, Marianne</t>
  </si>
  <si>
    <t>Piehl, Evelin</t>
  </si>
  <si>
    <t>Stadt Lassan über Amt Wolgast</t>
  </si>
  <si>
    <t>75135918</t>
  </si>
  <si>
    <t>GS Wolgast</t>
  </si>
  <si>
    <t>Grundschule Wolgast</t>
  </si>
  <si>
    <t>17438</t>
  </si>
  <si>
    <t>Wolgast</t>
  </si>
  <si>
    <t>Baustraße 16</t>
  </si>
  <si>
    <t>17438 Wolgast, Baustraße 16</t>
  </si>
  <si>
    <t>(03836 )202054</t>
  </si>
  <si>
    <t>03836/234700</t>
  </si>
  <si>
    <t>grundschule-wolgast@wolgast.de</t>
  </si>
  <si>
    <t>Hannemann, Katrin</t>
  </si>
  <si>
    <t>Stand, Evelin</t>
  </si>
  <si>
    <t>Stadt Wolgast</t>
  </si>
  <si>
    <t>75135921</t>
  </si>
  <si>
    <t>GS Wusterhusen</t>
  </si>
  <si>
    <t>Grundschule "Lütt Matten" Wusterhusen</t>
  </si>
  <si>
    <t>17509</t>
  </si>
  <si>
    <t>Wusterhusen</t>
  </si>
  <si>
    <t>Greifswalder Straße 7</t>
  </si>
  <si>
    <t>17509 Wusterhusen, Greifswalder Straße 7</t>
  </si>
  <si>
    <t>(038354)22808</t>
  </si>
  <si>
    <t>038354/22808</t>
  </si>
  <si>
    <t>schulewusterhusen@web.de</t>
  </si>
  <si>
    <t>Günther, Dirk</t>
  </si>
  <si>
    <t>Diedrich, Kerstin</t>
  </si>
  <si>
    <t>Gemeinde Wusterhusen</t>
  </si>
  <si>
    <t>75135923</t>
  </si>
  <si>
    <t>GS Zinnowitz</t>
  </si>
  <si>
    <t>Grundschule Zinnowitz</t>
  </si>
  <si>
    <t>17454</t>
  </si>
  <si>
    <t>Zinnowitz</t>
  </si>
  <si>
    <t>Dannweg 13</t>
  </si>
  <si>
    <t>17454 Zinnowitz, Dannweg 13</t>
  </si>
  <si>
    <t>(038377)42266</t>
  </si>
  <si>
    <t>038377/36881</t>
  </si>
  <si>
    <t>info@gs-zinnowitz.de</t>
  </si>
  <si>
    <t>Goetz, Kerstin</t>
  </si>
  <si>
    <t>Lucht, Cornelia</t>
  </si>
  <si>
    <t>Amt Usedom Nord</t>
  </si>
  <si>
    <t>75135936</t>
  </si>
  <si>
    <t>GS Kemnitz</t>
  </si>
  <si>
    <t>Grundschule "Fritz Reuter" Kemnitz</t>
  </si>
  <si>
    <t>Kemnitz</t>
  </si>
  <si>
    <t>17509 Kemnitz, Schulstraße 2</t>
  </si>
  <si>
    <t>(038352)231</t>
  </si>
  <si>
    <t>03852/233</t>
  </si>
  <si>
    <t>GS-Kemnitz@gmx.de</t>
  </si>
  <si>
    <t>Liepe, Carmen</t>
  </si>
  <si>
    <t>Moritz, Marion</t>
  </si>
  <si>
    <t>Amt Lubmin</t>
  </si>
  <si>
    <t>75135943</t>
  </si>
  <si>
    <t>GS Dersekow</t>
  </si>
  <si>
    <t>Grundschule "Lütte Nordlichter" Dersekow</t>
  </si>
  <si>
    <t>17498</t>
  </si>
  <si>
    <t>Dersekow</t>
  </si>
  <si>
    <t>Straße der Freundschaft 14a</t>
  </si>
  <si>
    <t>17498 Dersekow, Straße der Freundschaft 14a</t>
  </si>
  <si>
    <t>03834-5618</t>
  </si>
  <si>
    <t>03834-510134</t>
  </si>
  <si>
    <t>schule-dersekow@t-online.de</t>
  </si>
  <si>
    <t>Lippold, Katja</t>
  </si>
  <si>
    <t>Schmidt, Heike</t>
  </si>
  <si>
    <t>Amt Landhagen</t>
  </si>
  <si>
    <t>75135945</t>
  </si>
  <si>
    <t>GS Kröslin</t>
  </si>
  <si>
    <t>Grundschule "Fritz Reuter" Kröslin</t>
  </si>
  <si>
    <t>Kröslin</t>
  </si>
  <si>
    <t>17440 Kröslin, Schulstraße 1</t>
  </si>
  <si>
    <t>038370-20318</t>
  </si>
  <si>
    <t>schule.kroeslin@web.de</t>
  </si>
  <si>
    <t>Rönnau, Silvia</t>
  </si>
  <si>
    <t>Wergin, Gerald</t>
  </si>
  <si>
    <t>Gemeinde Kröslin</t>
  </si>
  <si>
    <t>75135946</t>
  </si>
  <si>
    <t>GS Krien</t>
  </si>
  <si>
    <t>Grundschule "Schwalbennest" Krien</t>
  </si>
  <si>
    <t>17391</t>
  </si>
  <si>
    <t>Krien</t>
  </si>
  <si>
    <t>Bauernstr. 3</t>
  </si>
  <si>
    <t>17391 Krien, Bauernstr. 3</t>
  </si>
  <si>
    <t>(039723)20244</t>
  </si>
  <si>
    <t>039723/20127</t>
  </si>
  <si>
    <t>gskrien@t-online.de</t>
  </si>
  <si>
    <t>Rost, Claudia</t>
  </si>
  <si>
    <t>Krenzlin, Ute</t>
  </si>
  <si>
    <t>Gemeinde Krien über Amt Anklam-Land</t>
  </si>
  <si>
    <t>75135955</t>
  </si>
  <si>
    <t>GS Usedom</t>
  </si>
  <si>
    <t>Grundschule Stadt Usedom</t>
  </si>
  <si>
    <t>17406</t>
  </si>
  <si>
    <t>Usedom</t>
  </si>
  <si>
    <t>Bäderstraße 48</t>
  </si>
  <si>
    <t>17406 Usedom, Bäderstraße 48</t>
  </si>
  <si>
    <t>038372/70277</t>
  </si>
  <si>
    <t>038372/76620</t>
  </si>
  <si>
    <t>schule-usedom@t-online.de</t>
  </si>
  <si>
    <t>Witt, Kerstin</t>
  </si>
  <si>
    <t>Moll, Andrea</t>
  </si>
  <si>
    <t>Stadt Usedom</t>
  </si>
  <si>
    <t>75135968</t>
  </si>
  <si>
    <t>GS Koserow</t>
  </si>
  <si>
    <t>Vineta-Grundschule Koserow</t>
  </si>
  <si>
    <t>17459</t>
  </si>
  <si>
    <t>Koserow</t>
  </si>
  <si>
    <t>Fischerstr. 18</t>
  </si>
  <si>
    <t>17459 Koserow, Fischerstr. 18</t>
  </si>
  <si>
    <t>(038375)22570</t>
  </si>
  <si>
    <t>038375/22571</t>
  </si>
  <si>
    <t>grundschule-koserow@t-online.de</t>
  </si>
  <si>
    <t>Kamin, Kerstin</t>
  </si>
  <si>
    <t>Kriesel, Jutta</t>
  </si>
  <si>
    <t>Gemeinde Koserow</t>
  </si>
  <si>
    <t>75136001</t>
  </si>
  <si>
    <t>GS Brüel</t>
  </si>
  <si>
    <t>Grundschule "Am Stadtpark"</t>
  </si>
  <si>
    <t>19412</t>
  </si>
  <si>
    <t>Brüel</t>
  </si>
  <si>
    <t>Vogelstangenberg 6</t>
  </si>
  <si>
    <t>19412 Brüel, Vogelstangenberg 6</t>
  </si>
  <si>
    <t>038483/29301</t>
  </si>
  <si>
    <t>038483/293013</t>
  </si>
  <si>
    <t>support@mv-systems.com   - Administrator</t>
  </si>
  <si>
    <t>Aselmeyer, Silke</t>
  </si>
  <si>
    <t>Sulkowski, Sandra</t>
  </si>
  <si>
    <t>Amt Sternberger Seenlandschaft</t>
  </si>
  <si>
    <t>75136003</t>
  </si>
  <si>
    <t>GS Reuter Crivitz</t>
  </si>
  <si>
    <t>19089</t>
  </si>
  <si>
    <t>Crivitz</t>
  </si>
  <si>
    <t>19089 Crivitz, Schulstraße 1</t>
  </si>
  <si>
    <t>03863 333 540</t>
  </si>
  <si>
    <t>03863 50 20 97</t>
  </si>
  <si>
    <t>gsfr@freenet.de</t>
  </si>
  <si>
    <t>www.Grundschule-Crivitz@t-online.de</t>
  </si>
  <si>
    <t>Darnstädt, Silke</t>
  </si>
  <si>
    <t>Becker, Ines</t>
  </si>
  <si>
    <t>Amt Crivitz</t>
  </si>
  <si>
    <t>75136005</t>
  </si>
  <si>
    <t>GS Dabel</t>
  </si>
  <si>
    <t>19406</t>
  </si>
  <si>
    <t>Dabel</t>
  </si>
  <si>
    <t>Am Mattenstieg 1K</t>
  </si>
  <si>
    <t>19406 Dabel, Am Mattenstieg 1K</t>
  </si>
  <si>
    <t>038485 20242</t>
  </si>
  <si>
    <t>038458/50402</t>
  </si>
  <si>
    <t>grundschule-dabel@t-online.de</t>
  </si>
  <si>
    <t>Damme, Annett</t>
  </si>
  <si>
    <t>Herrmann, Anke</t>
  </si>
  <si>
    <t>Gemeinde Dabel über Amt Sternberger Seenlandschaft</t>
  </si>
  <si>
    <t>75136008</t>
  </si>
  <si>
    <t>GS Groß Godems</t>
  </si>
  <si>
    <t>19372</t>
  </si>
  <si>
    <t>Groß Godems</t>
  </si>
  <si>
    <t>Lange Straße 15</t>
  </si>
  <si>
    <t>19372 Groß Godems, Lange Straße 15</t>
  </si>
  <si>
    <t>038725/20282</t>
  </si>
  <si>
    <t>038725/55443</t>
  </si>
  <si>
    <t>GSGr.Godems@t-online.de</t>
  </si>
  <si>
    <t>Frericks, Regine</t>
  </si>
  <si>
    <t>Janz, Rena</t>
  </si>
  <si>
    <t>Amt Parchimer Umland für die Gemeinde Groß Godems</t>
  </si>
  <si>
    <t>75136009</t>
  </si>
  <si>
    <t>GS Leezen</t>
  </si>
  <si>
    <t>ORI-Grundschule</t>
  </si>
  <si>
    <t>19067</t>
  </si>
  <si>
    <t>Leezen</t>
  </si>
  <si>
    <t>Lindenallee 10</t>
  </si>
  <si>
    <t>19067 Leezen, Lindenallee 10</t>
  </si>
  <si>
    <t>03866/284</t>
  </si>
  <si>
    <t>03866/470247</t>
  </si>
  <si>
    <t>ori-grundschule@amt-ostufer-schweriner-see.de</t>
  </si>
  <si>
    <t>Goy, Annegret</t>
  </si>
  <si>
    <t>Hagemeister, Karola</t>
  </si>
  <si>
    <t>75136010</t>
  </si>
  <si>
    <t>GS Lübz</t>
  </si>
  <si>
    <t>19386</t>
  </si>
  <si>
    <t>Lübz</t>
  </si>
  <si>
    <t>Schützenstraße 35</t>
  </si>
  <si>
    <t>19386 Lübz, Schützenstraße 35</t>
  </si>
  <si>
    <t>038731/22725</t>
  </si>
  <si>
    <t>038731/47492</t>
  </si>
  <si>
    <t>grundschule2-Luebz@t-online.de</t>
  </si>
  <si>
    <t>Kaltenstein, Doris</t>
  </si>
  <si>
    <t>Schmidt, Kathrin</t>
  </si>
  <si>
    <t>Amt Eldenburg-Lübz</t>
  </si>
  <si>
    <t>75136012</t>
  </si>
  <si>
    <t>GS Matzlow</t>
  </si>
  <si>
    <t>Matzlow</t>
  </si>
  <si>
    <t>Parchimer Straße 09</t>
  </si>
  <si>
    <t>19372 Matzlow, Parchimer Straße 09</t>
  </si>
  <si>
    <t>038726/80101</t>
  </si>
  <si>
    <t>038726/22874</t>
  </si>
  <si>
    <t>Grundschule.Matzlow@t-online.de</t>
  </si>
  <si>
    <t>www.gs.matzlow.Klasse2.bei.t-online.de</t>
  </si>
  <si>
    <t>Fynnau, Sebastian</t>
  </si>
  <si>
    <t>Bethke, Margot</t>
  </si>
  <si>
    <t>Amt Parchimer Umland für die Gemeinde Lewitzrand</t>
  </si>
  <si>
    <t>75136013</t>
  </si>
  <si>
    <t>GS Mestlin</t>
  </si>
  <si>
    <t>19374</t>
  </si>
  <si>
    <t>Mestlin</t>
  </si>
  <si>
    <t>Marx-Engels-Platz 02</t>
  </si>
  <si>
    <t>19374 Mestlin, Marx-Engels-Platz 02</t>
  </si>
  <si>
    <t>038727 81337</t>
  </si>
  <si>
    <t>gsmestlin@t-online.de</t>
  </si>
  <si>
    <t>Höfs, Gudrun</t>
  </si>
  <si>
    <t>Gemeinde Mestlin</t>
  </si>
  <si>
    <t>75136014</t>
  </si>
  <si>
    <t>GS Diesterweg PCH</t>
  </si>
  <si>
    <t>19370</t>
  </si>
  <si>
    <t>Parchim</t>
  </si>
  <si>
    <t>Mönchhof 7</t>
  </si>
  <si>
    <t>19370 Parchim, Mönchhof 7</t>
  </si>
  <si>
    <t>03871 212709</t>
  </si>
  <si>
    <t>03871/212709</t>
  </si>
  <si>
    <t>diesterwegschule-parchim@web.de</t>
  </si>
  <si>
    <t>Brendler-Porenski, Christiane</t>
  </si>
  <si>
    <t>Pless, Marion</t>
  </si>
  <si>
    <t>Stadt Parchim</t>
  </si>
  <si>
    <t>75136015</t>
  </si>
  <si>
    <t>GS West PCH</t>
  </si>
  <si>
    <t>Grundschule "West"</t>
  </si>
  <si>
    <t>Hans-Beimler-Straße 24 b</t>
  </si>
  <si>
    <t>19370 Parchim, Hans-Beimler-Straße 24 b</t>
  </si>
  <si>
    <t>03871/441006</t>
  </si>
  <si>
    <t>03871/421288</t>
  </si>
  <si>
    <t>weststadtschule@parchim.de</t>
  </si>
  <si>
    <t>Plettner, Ines</t>
  </si>
  <si>
    <t>Wollermann, Brigitte</t>
  </si>
  <si>
    <t>75136016</t>
  </si>
  <si>
    <t>GS Goethe PCH</t>
  </si>
  <si>
    <t>Wallallee 1</t>
  </si>
  <si>
    <t>19370 Parchim, Wallallee 1</t>
  </si>
  <si>
    <t>03871/602756</t>
  </si>
  <si>
    <t>03871/6069729</t>
  </si>
  <si>
    <t>M.Heimpold@parchim.de</t>
  </si>
  <si>
    <t>Oberlach, Marita</t>
  </si>
  <si>
    <t>Schneider, Anke</t>
  </si>
  <si>
    <t>75136018</t>
  </si>
  <si>
    <t>GS Kantor C. Ehrich Plau</t>
  </si>
  <si>
    <t>Grundschule "Kantor Carl Ehrich"</t>
  </si>
  <si>
    <t>19395</t>
  </si>
  <si>
    <t>Plau am See</t>
  </si>
  <si>
    <t>Lange Straße 25</t>
  </si>
  <si>
    <t>19395 Plau am See, Lange Straße 25</t>
  </si>
  <si>
    <t>038735/44320</t>
  </si>
  <si>
    <t>038735/49608</t>
  </si>
  <si>
    <t>grundschule.plau@freenet.de</t>
  </si>
  <si>
    <t>Kufahl, Marion</t>
  </si>
  <si>
    <t>Beck, Anja</t>
  </si>
  <si>
    <t>Stadt Plau am See</t>
  </si>
  <si>
    <t>75136021</t>
  </si>
  <si>
    <t>GS Behm Sternberg</t>
  </si>
  <si>
    <t>Grundschule "Alexander Behm"</t>
  </si>
  <si>
    <t>Sternberg</t>
  </si>
  <si>
    <t>Finkenkamp 17</t>
  </si>
  <si>
    <t>19406 Sternberg, Finkenkamp 17</t>
  </si>
  <si>
    <t>03847/2622</t>
  </si>
  <si>
    <t>03847/311951</t>
  </si>
  <si>
    <t>support@mv-systems.com</t>
  </si>
  <si>
    <t>Schwedt, Heike</t>
  </si>
  <si>
    <t>Marx, Viola-Petra</t>
  </si>
  <si>
    <t>75136023</t>
  </si>
  <si>
    <t>GS Sukow</t>
  </si>
  <si>
    <t>19079</t>
  </si>
  <si>
    <t>Sukow</t>
  </si>
  <si>
    <t>Hauptstraße 16</t>
  </si>
  <si>
    <t>19079 Sukow, Hauptstraße 16</t>
  </si>
  <si>
    <t>03861 2701</t>
  </si>
  <si>
    <t>03861/30 20 26</t>
  </si>
  <si>
    <t>Grundschule-Sukow@t-online.de</t>
  </si>
  <si>
    <t>Warkentin, Birgit</t>
  </si>
  <si>
    <t>Heideklang, Marion</t>
  </si>
  <si>
    <t>Amt Crivitz für die Gemeinde Sukow</t>
  </si>
  <si>
    <t>75136033</t>
  </si>
  <si>
    <t>GS Passow</t>
  </si>
  <si>
    <t>Passow</t>
  </si>
  <si>
    <t>Charlottenhofer Weg 57 A</t>
  </si>
  <si>
    <t>19386 Passow, Charlottenhofer Weg 57 A</t>
  </si>
  <si>
    <t>038731/24036</t>
  </si>
  <si>
    <t>schule-passow@t-online.de</t>
  </si>
  <si>
    <t>Kube, Gabi</t>
  </si>
  <si>
    <t>Sawatzki, Monika</t>
  </si>
  <si>
    <t>Gemeinde Passow</t>
  </si>
  <si>
    <t>75136034</t>
  </si>
  <si>
    <t>GS Plate</t>
  </si>
  <si>
    <t>19086</t>
  </si>
  <si>
    <t>Plate</t>
  </si>
  <si>
    <t>Fr.-Wehmer-Straße 52</t>
  </si>
  <si>
    <t>19086 Plate, Fr.-Wehmer-Straße 52</t>
  </si>
  <si>
    <t>03861 2024</t>
  </si>
  <si>
    <t>03861/300891</t>
  </si>
  <si>
    <t>grundschule-plate@t-online.de</t>
  </si>
  <si>
    <t>www.plate-mv.de/schule</t>
  </si>
  <si>
    <t>Radke, Sonja</t>
  </si>
  <si>
    <t>Böwe, Karin</t>
  </si>
  <si>
    <t>Amt Crivitz für die Gemeinde Plate</t>
  </si>
  <si>
    <t>75136054</t>
  </si>
  <si>
    <t>GS Brinckman Goldberg</t>
  </si>
  <si>
    <t>19399</t>
  </si>
  <si>
    <t>Goldberg</t>
  </si>
  <si>
    <t>Schützenplatz 2</t>
  </si>
  <si>
    <t>19399 Goldberg, Schützenplatz 2</t>
  </si>
  <si>
    <t>038736 40756</t>
  </si>
  <si>
    <t>038736 40834</t>
  </si>
  <si>
    <t>info@incomp-online.com  - Administrator</t>
  </si>
  <si>
    <t>Wüster, Annett</t>
  </si>
  <si>
    <t>Schubert, Christiane</t>
  </si>
  <si>
    <t>Amt Goldberg - Mildenitz für die Stadt Goldberg</t>
  </si>
  <si>
    <t>75136104</t>
  </si>
  <si>
    <t>GS Altstadt Bergen</t>
  </si>
  <si>
    <t>Grundschule "Altstadt" Bergen</t>
  </si>
  <si>
    <t>18528</t>
  </si>
  <si>
    <t>Bergen auf Rügen</t>
  </si>
  <si>
    <t>Breitsprecherstr.18</t>
  </si>
  <si>
    <t>18528 Bergen auf Rügen, Breitsprecherstr.18</t>
  </si>
  <si>
    <t>03838 -22139</t>
  </si>
  <si>
    <t>03838-822475</t>
  </si>
  <si>
    <t>Grundschule_Altstadt_Bergen@t-online.de</t>
  </si>
  <si>
    <t>Bonau, Rüdiger</t>
  </si>
  <si>
    <t>Möller, Iris</t>
  </si>
  <si>
    <t>Stadt Bergen über Amt Bergen auf Rügen</t>
  </si>
  <si>
    <t>75136105</t>
  </si>
  <si>
    <t>GS Rugard Bergen</t>
  </si>
  <si>
    <t>Grundschule "Am Rugard" Bergen</t>
  </si>
  <si>
    <t>Königstr. 23 c</t>
  </si>
  <si>
    <t>18528 Bergen auf Rügen, Königstr. 23 c</t>
  </si>
  <si>
    <t>03838/253399</t>
  </si>
  <si>
    <t>03838/8227953</t>
  </si>
  <si>
    <t>grundschule-am-rugard@web.de</t>
  </si>
  <si>
    <t>Kapust, Ute</t>
  </si>
  <si>
    <t>Albrecht, Karin</t>
  </si>
  <si>
    <t>75136106</t>
  </si>
  <si>
    <t>GS Binz</t>
  </si>
  <si>
    <t>Grundschule Binz</t>
  </si>
  <si>
    <t>18609</t>
  </si>
  <si>
    <t>Binz</t>
  </si>
  <si>
    <t>Dollahner Str. 77</t>
  </si>
  <si>
    <t>18609 Binz, Dollahner Str. 77</t>
  </si>
  <si>
    <t>038393-2327</t>
  </si>
  <si>
    <t>038393-14534</t>
  </si>
  <si>
    <t>GrundschuleOstseebadBinz@t-online.de</t>
  </si>
  <si>
    <t>Zielke, Ralph</t>
  </si>
  <si>
    <t>Dohrmann, Ute</t>
  </si>
  <si>
    <t>Gemeindeverwaltung Ostseebad Binz</t>
  </si>
  <si>
    <t>75136116</t>
  </si>
  <si>
    <t>GS Putbus</t>
  </si>
  <si>
    <t>Grundschule  Putbus</t>
  </si>
  <si>
    <t>18581</t>
  </si>
  <si>
    <t>Putbus</t>
  </si>
  <si>
    <t>Lauterbacher Str. 6</t>
  </si>
  <si>
    <t>18581 Putbus, Lauterbacher Str. 6</t>
  </si>
  <si>
    <t>038301-547</t>
  </si>
  <si>
    <t>038301-61180</t>
  </si>
  <si>
    <t>grundschule-putbus@t-online.de</t>
  </si>
  <si>
    <t>Martens, Sabine</t>
  </si>
  <si>
    <t>Radunski, Elke</t>
  </si>
  <si>
    <t>Stadt Putbus</t>
  </si>
  <si>
    <t>75136117</t>
  </si>
  <si>
    <t>GS Sagard</t>
  </si>
  <si>
    <t>Grundschule Sagard</t>
  </si>
  <si>
    <t>18551</t>
  </si>
  <si>
    <t>Sagard</t>
  </si>
  <si>
    <t>Schulstr.15</t>
  </si>
  <si>
    <t>18551 Sagard, Schulstr.15</t>
  </si>
  <si>
    <t>038302-2001</t>
  </si>
  <si>
    <t>038302-51408</t>
  </si>
  <si>
    <t>info.gs-sagard@web.de</t>
  </si>
  <si>
    <t>Moldtmann, Karin</t>
  </si>
  <si>
    <t>Masuch, Anke</t>
  </si>
  <si>
    <t>Gemeinde Sagard über Amt Nord Rügen</t>
  </si>
  <si>
    <t>75136118</t>
  </si>
  <si>
    <t>GS Samtens</t>
  </si>
  <si>
    <t>Grundschule Samtens</t>
  </si>
  <si>
    <t>18573</t>
  </si>
  <si>
    <t>Samtens</t>
  </si>
  <si>
    <t>Neubaustr.32</t>
  </si>
  <si>
    <t>18573 Samtens, Neubaustr.32</t>
  </si>
  <si>
    <t>038306-1300</t>
  </si>
  <si>
    <t>038306-21121</t>
  </si>
  <si>
    <t>GSSamtens@web.de</t>
  </si>
  <si>
    <t>Meißner, Elke</t>
  </si>
  <si>
    <t>Ramthun, Maik</t>
  </si>
  <si>
    <t>Amt West-Rügen</t>
  </si>
  <si>
    <t>75136120</t>
  </si>
  <si>
    <t>GS Ostseeblick Sassnitz</t>
  </si>
  <si>
    <t>Grundschule "Ostseeblick" Sassnitz</t>
  </si>
  <si>
    <t>18546</t>
  </si>
  <si>
    <t>Sassnitz</t>
  </si>
  <si>
    <t>Schulstr. 5</t>
  </si>
  <si>
    <t>18546 Sassnitz, Schulstr. 5</t>
  </si>
  <si>
    <t>038392-32360</t>
  </si>
  <si>
    <t>038392-649759</t>
  </si>
  <si>
    <t>grundschule-ostseeblick@t-online.de</t>
  </si>
  <si>
    <t>Graeber, Heike</t>
  </si>
  <si>
    <t>Kauertz, Kristina</t>
  </si>
  <si>
    <t>Stadt Sassnitz</t>
  </si>
  <si>
    <t>75136123</t>
  </si>
  <si>
    <t>GS Sellin</t>
  </si>
  <si>
    <t>Grundschule Sellin</t>
  </si>
  <si>
    <t>18586</t>
  </si>
  <si>
    <t>Sellin</t>
  </si>
  <si>
    <t>Granitzer Str.1b</t>
  </si>
  <si>
    <t>18586 Sellin, Granitzer Str.1b</t>
  </si>
  <si>
    <t>038303-87320</t>
  </si>
  <si>
    <t>038303-85472</t>
  </si>
  <si>
    <t>Grundschule.Sellin@t-online.de</t>
  </si>
  <si>
    <t>http://home.t-online.dehomeGrundschule.Sellin</t>
  </si>
  <si>
    <t>Eckert, Anne</t>
  </si>
  <si>
    <t>Ott, Carmen</t>
  </si>
  <si>
    <t>Gemeinde Ostseebad Sellin</t>
  </si>
  <si>
    <t>75136124</t>
  </si>
  <si>
    <t>GS Wiek</t>
  </si>
  <si>
    <t>Grundschule Wiek</t>
  </si>
  <si>
    <t>18556</t>
  </si>
  <si>
    <t>Wiek</t>
  </si>
  <si>
    <t>Hauptstr.35</t>
  </si>
  <si>
    <t>18556 Wiek, Hauptstr.35</t>
  </si>
  <si>
    <t>038391-70302</t>
  </si>
  <si>
    <t>Grundschule-Wiek@t-online.de</t>
  </si>
  <si>
    <t>Bonau, Birgit</t>
  </si>
  <si>
    <t>Grawwert, Heike</t>
  </si>
  <si>
    <t>Gemeinde Wiek/Amt Nord-Rügen</t>
  </si>
  <si>
    <t>75136126</t>
  </si>
  <si>
    <t>GS Gager</t>
  </si>
  <si>
    <t>Grundschule "Mönchgut" Gager</t>
  </si>
  <si>
    <t>Gager</t>
  </si>
  <si>
    <t>Boddenstr.1a</t>
  </si>
  <si>
    <t>18586 Gager, Boddenstr.1a</t>
  </si>
  <si>
    <t>038308-8235</t>
  </si>
  <si>
    <t>038308-30236</t>
  </si>
  <si>
    <t>Grundschule-Moenchgut@t-online.de</t>
  </si>
  <si>
    <t>http://www.Grundschule-Moenchgut.de</t>
  </si>
  <si>
    <t>Wolff, Silke</t>
  </si>
  <si>
    <t>Müller, Anja</t>
  </si>
  <si>
    <t>Schul- und Kindertagesstättenverband "Mönchgut"</t>
  </si>
  <si>
    <t>75136201</t>
  </si>
  <si>
    <t>GS Ahlbeck</t>
  </si>
  <si>
    <t>Grundschule Ahlbeck</t>
  </si>
  <si>
    <t>17375</t>
  </si>
  <si>
    <t>Ahlbeck</t>
  </si>
  <si>
    <t>Dorfstraße 9</t>
  </si>
  <si>
    <t>17375 Ahlbeck, Dorfstraße 9</t>
  </si>
  <si>
    <t>039775-20202</t>
  </si>
  <si>
    <t>gs-ahlbeck-uer@t-online.de</t>
  </si>
  <si>
    <t>Plantikow, Petra</t>
  </si>
  <si>
    <t>Lenz, Karla</t>
  </si>
  <si>
    <t>Gemeinde Ahlbeck über Amt am Stettiner Haff</t>
  </si>
  <si>
    <t>75136204</t>
  </si>
  <si>
    <t>GS Eggesin</t>
  </si>
  <si>
    <t>Grundschule Eggesin</t>
  </si>
  <si>
    <t>17367</t>
  </si>
  <si>
    <t>Eggesin</t>
  </si>
  <si>
    <t>Waldstraße 20</t>
  </si>
  <si>
    <t>17367 Eggesin, Waldstraße 20</t>
  </si>
  <si>
    <t>039779-20341</t>
  </si>
  <si>
    <t>039779-27619</t>
  </si>
  <si>
    <t>grundschule@eggesin.de</t>
  </si>
  <si>
    <t>Blume, Christiane</t>
  </si>
  <si>
    <t>Abel, Susanne</t>
  </si>
  <si>
    <t>Stadt Eggesin über Amt "Am Stettiner Haff"</t>
  </si>
  <si>
    <t>75136206</t>
  </si>
  <si>
    <t>GS Ferdinandshof</t>
  </si>
  <si>
    <t>Grundschule Ferdinandshof</t>
  </si>
  <si>
    <t>17379</t>
  </si>
  <si>
    <t>Ferdinandshof</t>
  </si>
  <si>
    <t>Friedrichstraße 33a</t>
  </si>
  <si>
    <t>17379 Ferdinandshof, Friedrichstraße 33a</t>
  </si>
  <si>
    <t>039778-20693</t>
  </si>
  <si>
    <t>GS-Ferdinandshof@t-online.de</t>
  </si>
  <si>
    <t>Seidler, Gerold</t>
  </si>
  <si>
    <t>Heitmann, Kerstin</t>
  </si>
  <si>
    <t>Gemeinde Ferdinandshof über Amt Torgelow-Ferdinandshof</t>
  </si>
  <si>
    <t>75136209</t>
  </si>
  <si>
    <t>GS Löcknitz</t>
  </si>
  <si>
    <t>Grundschule "Am See" Löcknitz</t>
  </si>
  <si>
    <t>17321</t>
  </si>
  <si>
    <t>Löcknitz</t>
  </si>
  <si>
    <t>Am See 10</t>
  </si>
  <si>
    <t>17321 Löcknitz, Am See 10</t>
  </si>
  <si>
    <t>039754-20612</t>
  </si>
  <si>
    <t>039754-20629</t>
  </si>
  <si>
    <t>grundschule-loecknitz@t-online.de</t>
  </si>
  <si>
    <t>Erdmann, Silvia</t>
  </si>
  <si>
    <t>Lenz, Sibylle</t>
  </si>
  <si>
    <t>Gemeinde Löcknitz</t>
  </si>
  <si>
    <t>75136210</t>
  </si>
  <si>
    <t>GS Leopoldshagen</t>
  </si>
  <si>
    <t>Grundschule Leopoldshagen</t>
  </si>
  <si>
    <t>Leopoldshagen</t>
  </si>
  <si>
    <t>Hinterreihe 161</t>
  </si>
  <si>
    <t>17375 Leopoldshagen, Hinterreihe 161</t>
  </si>
  <si>
    <t>039774-20218</t>
  </si>
  <si>
    <t>grundschule-leopoldshagen@amt-am-stettiner-haff.de</t>
  </si>
  <si>
    <t>Voigt, Ina</t>
  </si>
  <si>
    <t>Ihlenfeldt, Sibylle</t>
  </si>
  <si>
    <t>Gemeinde Leopoldshagen über Amt "Am Stettiner Haff"</t>
  </si>
  <si>
    <t>75136211</t>
  </si>
  <si>
    <t>GS Mewegen</t>
  </si>
  <si>
    <t>Grundschule Mewegen</t>
  </si>
  <si>
    <t>17322</t>
  </si>
  <si>
    <t>Mewegen</t>
  </si>
  <si>
    <t>Ahornstr. 17</t>
  </si>
  <si>
    <t>17322 Mewegen, Ahornstr. 17</t>
  </si>
  <si>
    <t>039744-50274</t>
  </si>
  <si>
    <t>grundschule-mewegen@gmx.de</t>
  </si>
  <si>
    <t>Anker, Jens</t>
  </si>
  <si>
    <t>Dinse, Sylva</t>
  </si>
  <si>
    <t>Gemeinde Rothenklempenow</t>
  </si>
  <si>
    <t>75136214</t>
  </si>
  <si>
    <t>GS Pasewalk</t>
  </si>
  <si>
    <t>Grundschule Ueckertal Pasewalk</t>
  </si>
  <si>
    <t>17309</t>
  </si>
  <si>
    <t>Pasewalk</t>
  </si>
  <si>
    <t>Pestalozzistraße 26</t>
  </si>
  <si>
    <t>17309 Pasewalk, Pestalozzistraße 26</t>
  </si>
  <si>
    <t>03973-210451</t>
  </si>
  <si>
    <t>sekretariat@grundschule-ueckertal.de</t>
  </si>
  <si>
    <t>Schwarz, Ralf</t>
  </si>
  <si>
    <t>Bettac, Kerstin</t>
  </si>
  <si>
    <t>Stadt Pasewalk</t>
  </si>
  <si>
    <t>75136215</t>
  </si>
  <si>
    <t>GS Penkun</t>
  </si>
  <si>
    <t>Grundschule Penkun</t>
  </si>
  <si>
    <t>17328</t>
  </si>
  <si>
    <t>Penkun</t>
  </si>
  <si>
    <t>Am Deputantenbruch 6</t>
  </si>
  <si>
    <t>17328 Penkun, Am Deputantenbruch 6</t>
  </si>
  <si>
    <t>039751-60168</t>
  </si>
  <si>
    <t>039751-60120</t>
  </si>
  <si>
    <t>info@grundschule-penkun.de</t>
  </si>
  <si>
    <t>Markowsky, Silvia</t>
  </si>
  <si>
    <t>Voigt, Jeanette</t>
  </si>
  <si>
    <t>Stadt Penkun im Amt Löcknitz/Penkun</t>
  </si>
  <si>
    <t>75136216</t>
  </si>
  <si>
    <t>GS Strasburg</t>
  </si>
  <si>
    <t>Grundschule Strasburg</t>
  </si>
  <si>
    <t>17335</t>
  </si>
  <si>
    <t>Strasburg</t>
  </si>
  <si>
    <t>Baustraße 26</t>
  </si>
  <si>
    <t>17335 Strasburg, Baustraße 26</t>
  </si>
  <si>
    <t>039753-24485  (Schulleitung)</t>
  </si>
  <si>
    <t>039753-24486</t>
  </si>
  <si>
    <t>grundschule-strasburg@t-online.de</t>
  </si>
  <si>
    <t>Fredrich, Britta</t>
  </si>
  <si>
    <t>Stadt Strasburg</t>
  </si>
  <si>
    <t>75136217</t>
  </si>
  <si>
    <t>GS Torgelow</t>
  </si>
  <si>
    <t>Pestalozzi-Grundschule Torgelow</t>
  </si>
  <si>
    <t>17358</t>
  </si>
  <si>
    <t>Torgelow</t>
  </si>
  <si>
    <t>Goethestraße 2</t>
  </si>
  <si>
    <t>17358 Torgelow, Goethestraße 2</t>
  </si>
  <si>
    <t>03976-202559</t>
  </si>
  <si>
    <t>03976-202580</t>
  </si>
  <si>
    <t>Pestalozzi.grundschule@web.de</t>
  </si>
  <si>
    <t>Manteufel, Almut</t>
  </si>
  <si>
    <t>Runge, Heike</t>
  </si>
  <si>
    <t>Stadt Torgelow</t>
  </si>
  <si>
    <t>75136221</t>
  </si>
  <si>
    <t>GS Ueckermünde</t>
  </si>
  <si>
    <t>Haff-Grundschule Ueckermünde</t>
  </si>
  <si>
    <t>17373</t>
  </si>
  <si>
    <t>Ueckermünde</t>
  </si>
  <si>
    <t>Geschw.-Scholl-Straße 40</t>
  </si>
  <si>
    <t>17373 Ueckermünde, Geschw.-Scholl-Straße 40</t>
  </si>
  <si>
    <t>039771-27205</t>
  </si>
  <si>
    <t>039771-59037</t>
  </si>
  <si>
    <t>Grundschule-Ueckermuende@t-online.de</t>
  </si>
  <si>
    <t>Illgen, Katja</t>
  </si>
  <si>
    <t>Schulz, Janet</t>
  </si>
  <si>
    <t>Stadt Ueckermünde</t>
  </si>
  <si>
    <t>75136249</t>
  </si>
  <si>
    <t>GS Jatznick</t>
  </si>
  <si>
    <t>Grundschule Jatznick</t>
  </si>
  <si>
    <t>Jatznick</t>
  </si>
  <si>
    <t>Ackerstraße 5</t>
  </si>
  <si>
    <t>17309 Jatznick, Ackerstraße 5</t>
  </si>
  <si>
    <t>039741-80234</t>
  </si>
  <si>
    <t>039741-86095</t>
  </si>
  <si>
    <t>grundschulejatznick@t-online.de</t>
  </si>
  <si>
    <t>Paul, Anke</t>
  </si>
  <si>
    <t>Jungblut, Liane</t>
  </si>
  <si>
    <t>Gemeinde Jatznick im Amt Uecker-Randow-Tal</t>
  </si>
  <si>
    <t>FA</t>
  </si>
  <si>
    <t>75230137</t>
  </si>
  <si>
    <t>FL HGW</t>
  </si>
  <si>
    <t>Schule "Johann Heinrich Pestalozzi" Greifswald - Schule mit Förderschwerpunkt Lernen</t>
  </si>
  <si>
    <t>Wolgaster Straße 62</t>
  </si>
  <si>
    <t>17489 Greifswald, Wolgaster Straße 62</t>
  </si>
  <si>
    <t>03834- 3909</t>
  </si>
  <si>
    <t>03834 -830346</t>
  </si>
  <si>
    <t>pestalozzischule-greifswald@t-online.de</t>
  </si>
  <si>
    <t>Geisler, Ursula</t>
  </si>
  <si>
    <t>Herrmann, Carsta</t>
  </si>
  <si>
    <t>Landkreis Vorpommern-Greifswald</t>
  </si>
  <si>
    <t>75230235</t>
  </si>
  <si>
    <t>FA Neubrandenburg</t>
  </si>
  <si>
    <t>Schule mit dem Förderschwerpunkt Lernen sowie emotionale und soziale Entwicklung Neubrandenburg "Pestalozzischule" - Förderzentrum -</t>
  </si>
  <si>
    <t>Ziegelbergstr. 27</t>
  </si>
  <si>
    <t>17033 Neubrandenburg, Ziegelbergstr. 27</t>
  </si>
  <si>
    <t>0395-59999 1302       (stellv. Schulleiterin)</t>
  </si>
  <si>
    <t>0395-59999 1309</t>
  </si>
  <si>
    <t>afsnb@schulen-nb.de</t>
  </si>
  <si>
    <t>Martin, Holger</t>
  </si>
  <si>
    <t>Dedow, Heidi</t>
  </si>
  <si>
    <t>Landkreis Mecklenburgische Seenplatte</t>
  </si>
  <si>
    <t>FSp</t>
  </si>
  <si>
    <t>75230236</t>
  </si>
  <si>
    <t>FSp Neubrandenburg</t>
  </si>
  <si>
    <t>Schule mit dem Förderschwerpunkt Sprache Neubrandenburg - Sprachheilpädagogisches Förderzentrum</t>
  </si>
  <si>
    <t>Baumhaselstraße 10-12</t>
  </si>
  <si>
    <t>17033 Neubrandenburg, Baumhaselstraße 10-12</t>
  </si>
  <si>
    <t>0395-3699203</t>
  </si>
  <si>
    <t>0395-3797479</t>
  </si>
  <si>
    <t>sprachheilschule@schulen-nb.de</t>
  </si>
  <si>
    <t>Jeschke, Martina</t>
  </si>
  <si>
    <t>Sommer, Clemens</t>
  </si>
  <si>
    <t>FK</t>
  </si>
  <si>
    <t>75230237</t>
  </si>
  <si>
    <t>FK Neubrandenburg ÜFZ</t>
  </si>
  <si>
    <t>Überregionales Förderzentrum mit dem Förderschwerpunkt körperliche-motorische Entwicklung</t>
  </si>
  <si>
    <t>R.-Blum-Straße 36</t>
  </si>
  <si>
    <t>17033 Neubrandenburg, R.-Blum-Straße 36</t>
  </si>
  <si>
    <t>0395-5639512       oder      0395-5639515     (Schulleitung)</t>
  </si>
  <si>
    <t>0395-5639515</t>
  </si>
  <si>
    <t>schule@uefz-neubrandenburg.de</t>
  </si>
  <si>
    <t>Menzel, Andrea</t>
  </si>
  <si>
    <t>Scheumann, Catherine</t>
  </si>
  <si>
    <t>FIL</t>
  </si>
  <si>
    <t>75230238</t>
  </si>
  <si>
    <t>FIL Neubrandenburg</t>
  </si>
  <si>
    <t>Schule mit dem Förderschwerpunkt geistige Entwicklung Neubrandenburg "Kranichschule"</t>
  </si>
  <si>
    <t>B.-Brecht-Straße 1a</t>
  </si>
  <si>
    <t>17034 Neubrandenburg, B.-Brecht-Straße 1a</t>
  </si>
  <si>
    <t>0395-4308016     oder    0395-4308014     (Schulleitung)</t>
  </si>
  <si>
    <t>0395-4308040</t>
  </si>
  <si>
    <t>kranichschule-nb@web.de</t>
  </si>
  <si>
    <t>Jähnig, Ines</t>
  </si>
  <si>
    <t>Bednarek, Inga</t>
  </si>
  <si>
    <t>75230379</t>
  </si>
  <si>
    <t>9503 FöL HRO Schwanent.</t>
  </si>
  <si>
    <t>Förderzentrum am Schwanenteich - Schule mit dem Förderschwerpunkt Lernen</t>
  </si>
  <si>
    <t>Kuphalstraße 78</t>
  </si>
  <si>
    <t>18069 Rostock, Kuphalstraße 78</t>
  </si>
  <si>
    <t>(03 81) 8 23 70</t>
  </si>
  <si>
    <t>(03 81) 8 08 73 37</t>
  </si>
  <si>
    <t>schuleamschwanenteich@t-online.de</t>
  </si>
  <si>
    <t>www.schuleamschwanenteich.de</t>
  </si>
  <si>
    <t>Altenkirch, Birgit</t>
  </si>
  <si>
    <t>Bauch, Annegret</t>
  </si>
  <si>
    <t>FKr</t>
  </si>
  <si>
    <t>75230380</t>
  </si>
  <si>
    <t>9005 FöKr HRO H. Hoffmann</t>
  </si>
  <si>
    <t>"Heinrich-Hoffmann-Schule" - Schule mit dem Förderschwerpunkt Unterricht kranker Schülerinnen und Schüler</t>
  </si>
  <si>
    <t>Gehlsheimer Str. 20</t>
  </si>
  <si>
    <t>18147 Rostock, Gehlsheimer Str. 20</t>
  </si>
  <si>
    <t>(03 81) 6 70 71 50</t>
  </si>
  <si>
    <t>(03 81) 6 70 71 52</t>
  </si>
  <si>
    <t>schule-fuer-kranke-hro@freenet.de</t>
  </si>
  <si>
    <t>Burgert, Michael</t>
  </si>
  <si>
    <t>Daudert, Silke</t>
  </si>
  <si>
    <t>75230381</t>
  </si>
  <si>
    <t>9303 FöL HRO Danziger Str</t>
  </si>
  <si>
    <t>Förderzentrum an der Danziger Straße - Schule mit dem Förderschwerpunkt Lernen</t>
  </si>
  <si>
    <t>Danziger Straße 45</t>
  </si>
  <si>
    <t>18107 Rostock, Danziger Straße 45</t>
  </si>
  <si>
    <t>(03 81) 71 30 45</t>
  </si>
  <si>
    <t>(03 81) 7 78 72 39</t>
  </si>
  <si>
    <t>foez.danziger-strasse@t-online.de</t>
  </si>
  <si>
    <t>Moscha, Regina</t>
  </si>
  <si>
    <t>Klüß, Jörg</t>
  </si>
  <si>
    <t>FK/GS</t>
  </si>
  <si>
    <t>75230384</t>
  </si>
  <si>
    <t>9702 FöK/GS HRO Scheel</t>
  </si>
  <si>
    <t>Schulzentrum Paul-Friedrich-Scheel-Schule - Schule mit dem Förderschwerpunkt körperliche und motorische Entwicklung und Grundschulteil</t>
  </si>
  <si>
    <t>Semmelweisstraße 3</t>
  </si>
  <si>
    <t>18059 Rostock, Semmelweisstraße 3</t>
  </si>
  <si>
    <t>(03 81) 44 03 40</t>
  </si>
  <si>
    <t>(03 81) 4 40 34 22</t>
  </si>
  <si>
    <t>paulfriedrichscheel@gmx.de</t>
  </si>
  <si>
    <t>Hentzschel, Andrea</t>
  </si>
  <si>
    <t>Koepke, Kerstin</t>
  </si>
  <si>
    <t>75230385</t>
  </si>
  <si>
    <t>9301 FöG HRO Warnowschule</t>
  </si>
  <si>
    <t>"Warnowschule Rostock" Schule mit dem Förderschwerpunkt geistige Entwicklung
Schule zur individuellen Lebensbewältigung Rostock</t>
  </si>
  <si>
    <t>Helsinkier Straße 20</t>
  </si>
  <si>
    <t>18107 Rostock, Helsinkier Straße 20</t>
  </si>
  <si>
    <t>(03 81) 71 14 29</t>
  </si>
  <si>
    <t>(03 81) 2 07 49 40</t>
  </si>
  <si>
    <t>warnowschule-rostock@t-online.de</t>
  </si>
  <si>
    <t>Roeper, Bianca</t>
  </si>
  <si>
    <t>Druff, Heike</t>
  </si>
  <si>
    <t>FE</t>
  </si>
  <si>
    <t>75230388</t>
  </si>
  <si>
    <t>9415 FöV HRO Wasserturm</t>
  </si>
  <si>
    <t>Förderzentrum am Wasserturm - Schule mit dem Förderschwerpunkt emotionale und soziale Entwicklung</t>
  </si>
  <si>
    <t>Pablo-Picasso-Str. 45</t>
  </si>
  <si>
    <t>18147 Rostock, Pablo-Picasso-Str. 45</t>
  </si>
  <si>
    <t>(03 81) 71 22 88</t>
  </si>
  <si>
    <t>(03 81) 2 07 97 27</t>
  </si>
  <si>
    <t>schule-am-wasserturm@gmx.de</t>
  </si>
  <si>
    <t>Schrötter, Silvia</t>
  </si>
  <si>
    <t>Kaßner, Katja</t>
  </si>
  <si>
    <t>75230437</t>
  </si>
  <si>
    <t>FöSchA Fernsehturm SN</t>
  </si>
  <si>
    <t>Schule mit dem Förderschwerpunkt Lernen "Am Fernsehturm"</t>
  </si>
  <si>
    <t>Hamburger Allee 126</t>
  </si>
  <si>
    <t>19063 Schwerin, Hamburger Allee 126</t>
  </si>
  <si>
    <t>0385/2071125</t>
  </si>
  <si>
    <t>0385/2182855</t>
  </si>
  <si>
    <t>schule-am-fernsehturm@t-online.de</t>
  </si>
  <si>
    <t>www.schule-am-fernsehturm.de</t>
  </si>
  <si>
    <t>Schulz, Annett</t>
  </si>
  <si>
    <t>Eckert, Jane</t>
  </si>
  <si>
    <t>75230439</t>
  </si>
  <si>
    <t>FöSch Sprachheil SN</t>
  </si>
  <si>
    <t>Schule mit dem Förderschwerpunkt Sprache</t>
  </si>
  <si>
    <t>A.-Sacharow-Straße 75</t>
  </si>
  <si>
    <t>19061 Schwerin, A.-Sacharow-Straße 75</t>
  </si>
  <si>
    <t>0385/39929904</t>
  </si>
  <si>
    <t>sprachheilpaed.fz@t-online.de</t>
  </si>
  <si>
    <t>Molder, Doreen</t>
  </si>
  <si>
    <t>75230440</t>
  </si>
  <si>
    <t>FöSchK SN</t>
  </si>
  <si>
    <t>Schule mit dem Förderschwerpunkt körperliche und motorische Entwicklung</t>
  </si>
  <si>
    <t>Ratzeburger Straße 31</t>
  </si>
  <si>
    <t>19057 Schwerin, Ratzeburger Straße 31</t>
  </si>
  <si>
    <t>0385 / 485510</t>
  </si>
  <si>
    <t>0385/4855111</t>
  </si>
  <si>
    <t>MFZK-Schwerin@t-online.de</t>
  </si>
  <si>
    <t>www.svz.de/schule/koe</t>
  </si>
  <si>
    <t>Dombrowski, Marion</t>
  </si>
  <si>
    <t>Janku, Antje</t>
  </si>
  <si>
    <t>75230441</t>
  </si>
  <si>
    <t>FöSchiL Schweitzer SN</t>
  </si>
  <si>
    <t>Schule mit dem Förderschwerpunkt geistige Entwicklung "Albert Schweitzer"</t>
  </si>
  <si>
    <t>Liese-Meitner-Straße 01</t>
  </si>
  <si>
    <t>19063 Schwerin, Liese-Meitner-Straße 01</t>
  </si>
  <si>
    <t>0385 7589361 - Administrator</t>
  </si>
  <si>
    <t>0385/5585724</t>
  </si>
  <si>
    <t>Schweitzer-schule.sekretariat@t-online.de</t>
  </si>
  <si>
    <t>www.foerderschule-albert-schweitzer.de</t>
  </si>
  <si>
    <t>Hadler, Birgit</t>
  </si>
  <si>
    <t>Nowack, Annett</t>
  </si>
  <si>
    <t>75230523</t>
  </si>
  <si>
    <t>FL HST</t>
  </si>
  <si>
    <t>Sonderpädagogisches Förderzentrum der Hansestadt Stralsund - Schule mit dem Förderschwerpunkt Lernen und Grundschulteil mit Förderschwerpunkt Spr</t>
  </si>
  <si>
    <t>Kleine Parower Straße 39</t>
  </si>
  <si>
    <t>18435 Stralsund, Kleine Parower Straße 39</t>
  </si>
  <si>
    <t>(03831 )391084</t>
  </si>
  <si>
    <t>03831 307191</t>
  </si>
  <si>
    <t>steinwich-foerderzentrum@stralsund.de</t>
  </si>
  <si>
    <t>Ott, Antje</t>
  </si>
  <si>
    <t>75230524</t>
  </si>
  <si>
    <t>FG Lindgren HST</t>
  </si>
  <si>
    <t>Förderschule "Astrid Lindgren" Stralsund - Schule mit Förderschwerpunkt geistige Entwicklung</t>
  </si>
  <si>
    <t>L.-Feuchtwanger-Str. 34</t>
  </si>
  <si>
    <t>18435 Stralsund, L.-Feuchtwanger-Str. 34</t>
  </si>
  <si>
    <t>(03831 )390525</t>
  </si>
  <si>
    <t>03831 -374830</t>
  </si>
  <si>
    <t>lindgren-schule@stralsund.de</t>
  </si>
  <si>
    <t>http://www.stralsund.de/schulen/lindgren</t>
  </si>
  <si>
    <t>Brackmann-Krämer, Regina</t>
  </si>
  <si>
    <t>Schlak, Ines</t>
  </si>
  <si>
    <t>FKr/FE</t>
  </si>
  <si>
    <t>75230525</t>
  </si>
  <si>
    <t>Schule für Kranke und Erz</t>
  </si>
  <si>
    <t>Förderschule "Ernst von Haselberg" Stralsund - Schule mit Förderschwerpunkt Unterricht kranker Schülerinnen und Schüler sowie mit Förderschwerpunkt em</t>
  </si>
  <si>
    <t>Rostocker Chaussee 70 , Haus 8</t>
  </si>
  <si>
    <t>18437 Stralsund, Rostocker Chaussee 70 , Haus 8</t>
  </si>
  <si>
    <t>03831/452665</t>
  </si>
  <si>
    <t>03831/452675</t>
  </si>
  <si>
    <t>klinikum-schule@stralsund.de</t>
  </si>
  <si>
    <t>Behrndt, Selma-Maria</t>
  </si>
  <si>
    <t>Periša, Jana</t>
  </si>
  <si>
    <t>75230619</t>
  </si>
  <si>
    <t>FöSchA Jesup HWI</t>
  </si>
  <si>
    <t>Schule mit dem Förderschwerpunkt Lernen "Claus Jesup"</t>
  </si>
  <si>
    <t>Liselotte-Herrmann-Str. 5</t>
  </si>
  <si>
    <t>23968 Wismar, Liselotte-Herrmann-Str. 5</t>
  </si>
  <si>
    <t>03881 758 97 08  Administrator</t>
  </si>
  <si>
    <t>03841/629179</t>
  </si>
  <si>
    <t>Sekretariat@claus-jesup-schule-wismar.de</t>
  </si>
  <si>
    <t>Walleiks, Vera</t>
  </si>
  <si>
    <t>Wetzel, Anne</t>
  </si>
  <si>
    <t>Landkreis Nordwestmecklenburg</t>
  </si>
  <si>
    <t>75235147</t>
  </si>
  <si>
    <t>9507 FöL DBR</t>
  </si>
  <si>
    <t>Schule mit dem Förderschwerpunkt Lernen</t>
  </si>
  <si>
    <t>Bollhäger Weg 2</t>
  </si>
  <si>
    <t>18209 Bad Doberan, Bollhäger Weg 2</t>
  </si>
  <si>
    <t>(03 82 03) 6 25 75</t>
  </si>
  <si>
    <t>(03 82 03) 1 46 06</t>
  </si>
  <si>
    <t>foerderzentrum-bad-doberan@web.de</t>
  </si>
  <si>
    <t>#http://www.foerderzentrum-doberan.de</t>
  </si>
  <si>
    <t>Jelinek, Ingo</t>
  </si>
  <si>
    <t>Grünwald, Nicole</t>
  </si>
  <si>
    <t>Landkreis Rostock</t>
  </si>
  <si>
    <t>FA/FIL</t>
  </si>
  <si>
    <t>75235148</t>
  </si>
  <si>
    <t>9877 FöL/FöG Graal-Müritz</t>
  </si>
  <si>
    <t>Schule mit den Förderschwerpunkten Lernen und geistige Entwicklung</t>
  </si>
  <si>
    <t>Dr.-Leber-Straße 14</t>
  </si>
  <si>
    <t>18181 Graal-Müritz, Dr.-Leber-Straße 14</t>
  </si>
  <si>
    <t>(03 82 06) 7 72 12</t>
  </si>
  <si>
    <t>(03 82 06) 7 78 13</t>
  </si>
  <si>
    <t>afs-graal-mueritz@t-online.de</t>
  </si>
  <si>
    <t>Möller, Anja</t>
  </si>
  <si>
    <t>van Dielen, Katrin</t>
  </si>
  <si>
    <t>75235151</t>
  </si>
  <si>
    <t>9517 FöG DBR</t>
  </si>
  <si>
    <t>Schule mit dem Förderschwerpunkt geistige Entwicklung</t>
  </si>
  <si>
    <t>Ehm-Welk-Straße 26</t>
  </si>
  <si>
    <t>18209 Bad Doberan, Ehm-Welk-Straße 26</t>
  </si>
  <si>
    <t>(03 82 03) 6 52 02</t>
  </si>
  <si>
    <t>(03 82 03) 73 52 54</t>
  </si>
  <si>
    <t>Regenbogenschule-dbr@gmx.de</t>
  </si>
  <si>
    <t>Kraatz, Bärbel</t>
  </si>
  <si>
    <t>Schickling, Anette</t>
  </si>
  <si>
    <t>75235248</t>
  </si>
  <si>
    <t>FA Altentreptow</t>
  </si>
  <si>
    <t>Lea-Toll-Schule - Schule mit dem Förderschwerpunkt Lernen</t>
  </si>
  <si>
    <t>Poststraße 1</t>
  </si>
  <si>
    <t>17087 Altentreptow, Poststraße 1</t>
  </si>
  <si>
    <t>03961-214417</t>
  </si>
  <si>
    <t>03961-216441</t>
  </si>
  <si>
    <t>lea.toll@t-online.de</t>
  </si>
  <si>
    <t>Tucholski, Ruth</t>
  </si>
  <si>
    <t>Lange, Roland</t>
  </si>
  <si>
    <t>75235249</t>
  </si>
  <si>
    <t>FA Demmin</t>
  </si>
  <si>
    <t>Saarstraße 23</t>
  </si>
  <si>
    <t>17109 Demmin, Saarstraße 23</t>
  </si>
  <si>
    <t>03998-222010</t>
  </si>
  <si>
    <t>afs_dm@web.de</t>
  </si>
  <si>
    <t>Toboldt, Anne</t>
  </si>
  <si>
    <t>Gebhardt, Melanie</t>
  </si>
  <si>
    <t>75235250</t>
  </si>
  <si>
    <t>FA Malchin</t>
  </si>
  <si>
    <t>"Sonderpädagogisches Förderzentrum - Lindenschule" - Schule mit dem Förderschwerpunkt Lernen</t>
  </si>
  <si>
    <t>Lindenstraße 6</t>
  </si>
  <si>
    <t>17139 Malchin, Lindenstraße 6</t>
  </si>
  <si>
    <t>03994-222209</t>
  </si>
  <si>
    <t>03994-239853</t>
  </si>
  <si>
    <t>foerderzentrum_malchin@t-online.de</t>
  </si>
  <si>
    <t>Riwaldt, Uta</t>
  </si>
  <si>
    <t>Brümmer, Kornelia</t>
  </si>
  <si>
    <t>75235251</t>
  </si>
  <si>
    <t>FIL Altentreptow</t>
  </si>
  <si>
    <t>Westphalstraße 3</t>
  </si>
  <si>
    <t>17087 Altentreptow, Westphalstraße 3</t>
  </si>
  <si>
    <t>03961-214664</t>
  </si>
  <si>
    <t>03961-262555</t>
  </si>
  <si>
    <t>fil.altentreptow@t-online.de</t>
  </si>
  <si>
    <t>Proske, Kerstin</t>
  </si>
  <si>
    <t>Langer, Dagmar</t>
  </si>
  <si>
    <t>75235252</t>
  </si>
  <si>
    <t>FIL Demmin</t>
  </si>
  <si>
    <t>Schule Sonnenhof - Schule mit dem Förderschwerpunkt geistige Entwicklung</t>
  </si>
  <si>
    <t>Quitzerower Weg 31</t>
  </si>
  <si>
    <t>17109 Demmin, Quitzerower Weg 31</t>
  </si>
  <si>
    <t>03998-22 20 04</t>
  </si>
  <si>
    <t>03998-25 99 64</t>
  </si>
  <si>
    <t>schule.sonnenhof@googlemail.com</t>
  </si>
  <si>
    <t>Berndt, Ulrike</t>
  </si>
  <si>
    <t>Beck, Bernadett</t>
  </si>
  <si>
    <t>75235253</t>
  </si>
  <si>
    <t>FIL Malchin</t>
  </si>
  <si>
    <t>Schule "Am Wedenhof"- Schule mit dem Förderschwerpunkt geistige Entwicklung</t>
  </si>
  <si>
    <t>Am Wedenhof 6</t>
  </si>
  <si>
    <t>17139 Malchin, Am Wedenhof 6</t>
  </si>
  <si>
    <t>03994-222365</t>
  </si>
  <si>
    <t>03994 - 23 94 26</t>
  </si>
  <si>
    <t>schuleamwedenhof@t-online.de</t>
  </si>
  <si>
    <t>Siglow, Heike</t>
  </si>
  <si>
    <t>Rachow, Ina</t>
  </si>
  <si>
    <t>75235355</t>
  </si>
  <si>
    <t>9108 FöL Bützow</t>
  </si>
  <si>
    <t>Förderzentrum Bützow - Schule mit dem Förderschwerpunkt Lernen</t>
  </si>
  <si>
    <t>Dr.-Winckler-Straße</t>
  </si>
  <si>
    <t>18246 Bützow, Dr.-Winckler-Straße</t>
  </si>
  <si>
    <t>(03 84 61) 6 90 13</t>
  </si>
  <si>
    <t>(03 84 61) 6 90 15</t>
  </si>
  <si>
    <t>foerderzentrum-buetzow@t-online.de</t>
  </si>
  <si>
    <t>Zimmermann, Heike</t>
  </si>
  <si>
    <t>Graf, Elisabeth</t>
  </si>
  <si>
    <t>75235357</t>
  </si>
  <si>
    <t>9218 FöL GÜ</t>
  </si>
  <si>
    <t>Ahornpromenade 1</t>
  </si>
  <si>
    <t>18273 Güstrow, Ahornpromenade 1</t>
  </si>
  <si>
    <t>(0 38 43) 33 10 44</t>
  </si>
  <si>
    <t>(0 38 43) 24 54 43</t>
  </si>
  <si>
    <t>allg.foerderschule-guestrow@t-online.de</t>
  </si>
  <si>
    <t>Rösel, Ada</t>
  </si>
  <si>
    <t>Mende, Burkhard</t>
  </si>
  <si>
    <t>75235358</t>
  </si>
  <si>
    <t>9518 FöL/FöG Teterow</t>
  </si>
  <si>
    <t>Niels-Stensen-Straße 4</t>
  </si>
  <si>
    <t>17166 Teterow, Niels-Stensen-Straße 4</t>
  </si>
  <si>
    <t>(0 39 96) 17 20 65</t>
  </si>
  <si>
    <t>(0 39 96) 14 07 29</t>
  </si>
  <si>
    <t>foerderzentrum-teterow@t-online.de</t>
  </si>
  <si>
    <t>Schmidt, Thomas</t>
  </si>
  <si>
    <t>Bernecker, Gabriela</t>
  </si>
  <si>
    <t>FZH</t>
  </si>
  <si>
    <t>75235359</t>
  </si>
  <si>
    <t>9238 FöH Gü</t>
  </si>
  <si>
    <t>Landesförderzentrum für den Förderschwerpunkt "Hören" M-V</t>
  </si>
  <si>
    <t>Plauer Chaussee 6</t>
  </si>
  <si>
    <t>18273 Güstrow, Plauer Chaussee 6</t>
  </si>
  <si>
    <t>(0 38 43) 8 31 30</t>
  </si>
  <si>
    <t>(0 38 43) 83 13 26</t>
  </si>
  <si>
    <t>sekretariat@lfz-hoeren-mv.de</t>
  </si>
  <si>
    <t>www.lfz-hoeren-mv.de</t>
  </si>
  <si>
    <t>Fischer, Gudrun</t>
  </si>
  <si>
    <t>Schaub, Birgit</t>
  </si>
  <si>
    <t>Land M-V</t>
  </si>
  <si>
    <t>75235463</t>
  </si>
  <si>
    <t>FA/FiL Boizenburg</t>
  </si>
  <si>
    <t>Theodor-Körner-Straße 05</t>
  </si>
  <si>
    <t>19258 Boizenburg/Elbe, Theodor-Körner-Straße 05</t>
  </si>
  <si>
    <t>038847  297920</t>
  </si>
  <si>
    <t>038847/297927</t>
  </si>
  <si>
    <t>kraemer112@schule-bzbg.de    Administrator</t>
  </si>
  <si>
    <t>Fechner, Silvia</t>
  </si>
  <si>
    <t>Rohde, Annett</t>
  </si>
  <si>
    <t>Landkreis Ludwigslust-Parchim</t>
  </si>
  <si>
    <t>75235465</t>
  </si>
  <si>
    <t>FöSchA Diesterweg HGN</t>
  </si>
  <si>
    <t>Schule mit dem Förderschwerpunkt Lernen "Diesterweg"</t>
  </si>
  <si>
    <t>Bahnhofstraße 130</t>
  </si>
  <si>
    <t>19230 Hagenow, Bahnhofstraße 130</t>
  </si>
  <si>
    <t>03883 / 727042</t>
  </si>
  <si>
    <t>03883/727042</t>
  </si>
  <si>
    <t>foerderschule-hagenow@t-online.de</t>
  </si>
  <si>
    <t>Hüter, Siegfried</t>
  </si>
  <si>
    <t>Jäger, Ilka</t>
  </si>
  <si>
    <t>75235466</t>
  </si>
  <si>
    <t>FöSchA Pestalozzi LWL</t>
  </si>
  <si>
    <t>Schule mit dem Förderschwerpunkt Lernen "Pestalozzi"</t>
  </si>
  <si>
    <t>J.-Gillhoff-Straße 17</t>
  </si>
  <si>
    <t>19288 Ludwigslust, J.-Gillhoff-Straße 17</t>
  </si>
  <si>
    <t>03874  22029</t>
  </si>
  <si>
    <t>03874 666801</t>
  </si>
  <si>
    <t>Foerderschule-Ludwigslust@t-online.de</t>
  </si>
  <si>
    <t>Liedtke, Jörg</t>
  </si>
  <si>
    <t>Hupka, Susanne</t>
  </si>
  <si>
    <t>75235469</t>
  </si>
  <si>
    <t>FöSchiL HGN</t>
  </si>
  <si>
    <t>Schule mit dem Förderschwerpunkt geistige Entwicklung "MikadoH"</t>
  </si>
  <si>
    <t>Bahnhofstraße 132</t>
  </si>
  <si>
    <t>19230 Hagenow, Bahnhofstraße 132</t>
  </si>
  <si>
    <t>03883 / 724101</t>
  </si>
  <si>
    <t>03883/641456</t>
  </si>
  <si>
    <t>schulezilhagenow@t-online.de</t>
  </si>
  <si>
    <t>Puchert, Christiane</t>
  </si>
  <si>
    <t>Köpke, Bärbel</t>
  </si>
  <si>
    <t>75235470</t>
  </si>
  <si>
    <t>FöSchiL LWL</t>
  </si>
  <si>
    <t>Schule mit dem Förderschwerpunkt geistige Entwicklung "An der Bleiche"</t>
  </si>
  <si>
    <t>Fr.-Naumann-Allee 37</t>
  </si>
  <si>
    <t>19288 Ludwigslust, Fr.-Naumann-Allee 37</t>
  </si>
  <si>
    <t>03874   219 22</t>
  </si>
  <si>
    <t>03874/3206669</t>
  </si>
  <si>
    <t>schulezilb-ludwigslust@t-online.de</t>
  </si>
  <si>
    <t>Peter, Katrin</t>
  </si>
  <si>
    <t>Kluß, Andreas</t>
  </si>
  <si>
    <t>75235544</t>
  </si>
  <si>
    <t>FA Friedland</t>
  </si>
  <si>
    <t>Sonderpädagogisches Förderzentrum - Schule mit Förderschwerpunkt Lernen</t>
  </si>
  <si>
    <t>A.-Bebel-Platz 17</t>
  </si>
  <si>
    <t>17098 Friedland, A.-Bebel-Platz 17</t>
  </si>
  <si>
    <t>039601-20573</t>
  </si>
  <si>
    <t>039601-20574</t>
  </si>
  <si>
    <t>Foerderzentrum_Friedland@web.de</t>
  </si>
  <si>
    <t>Krüger, Kerstin</t>
  </si>
  <si>
    <t>Krense, Birgit</t>
  </si>
  <si>
    <t>75235545</t>
  </si>
  <si>
    <t>FA Neustrelitz</t>
  </si>
  <si>
    <t>Hittenkofer Straße 28</t>
  </si>
  <si>
    <t>17235 Neustrelitz, Hittenkofer Straße 28</t>
  </si>
  <si>
    <t>03981-205449</t>
  </si>
  <si>
    <t>03981-205446</t>
  </si>
  <si>
    <t>afneustrelitz@t-online.de</t>
  </si>
  <si>
    <t>Krog, Petra</t>
  </si>
  <si>
    <t>Klein, Grit</t>
  </si>
  <si>
    <t>75235546</t>
  </si>
  <si>
    <t>FIL Neustrelitz Mutters</t>
  </si>
  <si>
    <t>Tom-Mutters-Schule - Schule mit Förderschwerpunkt geistige Entwicklung</t>
  </si>
  <si>
    <t>Höhenstraße 51</t>
  </si>
  <si>
    <t>17235 Neustrelitz, Höhenstraße 51</t>
  </si>
  <si>
    <t>03981-443492    (Schulleitung)</t>
  </si>
  <si>
    <t>03981-443494</t>
  </si>
  <si>
    <t>tom-mutters-schule@t-online.de</t>
  </si>
  <si>
    <t>Weidemann, Gritt</t>
  </si>
  <si>
    <t>Döscher, Sabine</t>
  </si>
  <si>
    <t>75235548</t>
  </si>
  <si>
    <t>FIL Holzendorf</t>
  </si>
  <si>
    <t>Mosaik-Schule - Schule mit Förderschwerpunkt geistige Entwicklung</t>
  </si>
  <si>
    <t>Holzendorf</t>
  </si>
  <si>
    <t>Schulstr. 11</t>
  </si>
  <si>
    <t>17349 Holzendorf, Schulstr. 11</t>
  </si>
  <si>
    <t>03967 - 461855</t>
  </si>
  <si>
    <t>03967 - 461856</t>
  </si>
  <si>
    <t>info@mosaik-holzendorf.de</t>
  </si>
  <si>
    <t>Bartko, Diana</t>
  </si>
  <si>
    <t>Fischer, Birgit</t>
  </si>
  <si>
    <t>75235638</t>
  </si>
  <si>
    <t>FA Waren</t>
  </si>
  <si>
    <t>Förderzentrum "Pestalozzi" Waren - Schule mit dem Förderschwerpunkt Lernen</t>
  </si>
  <si>
    <t>Karl-Liebknecht-Str. 8</t>
  </si>
  <si>
    <t>17192 Waren (Müritz), Karl-Liebknecht-Str. 8</t>
  </si>
  <si>
    <t>03991-125433</t>
  </si>
  <si>
    <t>schulleitung@fds-waren.de</t>
  </si>
  <si>
    <t>Tertocha, Elke</t>
  </si>
  <si>
    <t>Schmidt, Silvia</t>
  </si>
  <si>
    <t>75235639</t>
  </si>
  <si>
    <t>FIL Sietow</t>
  </si>
  <si>
    <t>Müritz-Schule Sietow - Schule mit dem Förderschwerpunkt geistige Entwicklung</t>
  </si>
  <si>
    <t>Sietow</t>
  </si>
  <si>
    <t>Neubaustraße 14</t>
  </si>
  <si>
    <t>17209 Sietow, Neubaustraße 14</t>
  </si>
  <si>
    <t>039931-8450</t>
  </si>
  <si>
    <t>039931-84523</t>
  </si>
  <si>
    <t>Mueritz-Schule-Sietow@t-online.de</t>
  </si>
  <si>
    <t>Lotzkat, Lothar</t>
  </si>
  <si>
    <t>Mehl, Sylvia</t>
  </si>
  <si>
    <t>75235767</t>
  </si>
  <si>
    <t>FL Barth</t>
  </si>
  <si>
    <t>Förderschule "Jan-Amos-Komensky" Barth - Schule mit dem Förderschwerpunkt Lernen</t>
  </si>
  <si>
    <t>Uhlenflucht 5</t>
  </si>
  <si>
    <t>18356 Barth, Uhlenflucht 5</t>
  </si>
  <si>
    <t>0382312275</t>
  </si>
  <si>
    <t>038231-66371</t>
  </si>
  <si>
    <t>komensky-schule@t-online.de</t>
  </si>
  <si>
    <t>Palatschek, Liane</t>
  </si>
  <si>
    <t>Wachholz-Glißmann, Rica</t>
  </si>
  <si>
    <t>Landkreis Vorpommern-Rügen</t>
  </si>
  <si>
    <t>75235769</t>
  </si>
  <si>
    <t>FL Grimmen</t>
  </si>
  <si>
    <t>Sonderpädagogisches Förderzentrum Grimmen - Schule mit dem Förderschwerpunkt Lernen</t>
  </si>
  <si>
    <t>Dr.-Kurt-Fischer-Str. 13</t>
  </si>
  <si>
    <t>18507 Grimmen, Dr.-Kurt-Fischer-Str. 13</t>
  </si>
  <si>
    <t>038326-2423</t>
  </si>
  <si>
    <t>038326-53735</t>
  </si>
  <si>
    <t>foerderschule-grimmen@t-online.de</t>
  </si>
  <si>
    <t>Möller, Heike</t>
  </si>
  <si>
    <t>Hammer, Michael</t>
  </si>
  <si>
    <t>75235770</t>
  </si>
  <si>
    <t>FL RDG</t>
  </si>
  <si>
    <t>Förderzentrum "Johann Heinrich Pestalozzi" - Schule mit dem Förderschwerpunkt Lernen</t>
  </si>
  <si>
    <t>Minsker Str.11</t>
  </si>
  <si>
    <t>18311 Ribnitz-Damgarten, Minsker Str.11</t>
  </si>
  <si>
    <t>(03821)2784</t>
  </si>
  <si>
    <t>03821-894816</t>
  </si>
  <si>
    <t>foerderzentrumRibnitz@gmx.de</t>
  </si>
  <si>
    <t>Dietzel, Jacqueline</t>
  </si>
  <si>
    <t>Harnack, Ralph-Wilhelm</t>
  </si>
  <si>
    <t>75235771</t>
  </si>
  <si>
    <t>FG Sonnenblume Franzburg</t>
  </si>
  <si>
    <t>"Sonnenblumenschule" - Schule mit dem Förderschwerpunkt geistige Entwicklung</t>
  </si>
  <si>
    <t>18461</t>
  </si>
  <si>
    <t>Franzburg</t>
  </si>
  <si>
    <t>Karl-Marx-Str.25</t>
  </si>
  <si>
    <t>18461 Franzburg, Karl-Marx-Str.25</t>
  </si>
  <si>
    <t>038322-50209</t>
  </si>
  <si>
    <t>038322-589948</t>
  </si>
  <si>
    <t>sekretariat@sonnenblumenschule-franzburg.de</t>
  </si>
  <si>
    <t>www.sonnenblumenschule-franzburg.de</t>
  </si>
  <si>
    <t>Wegener, Annegret</t>
  </si>
  <si>
    <t>Kittel, Klaus-Dieter</t>
  </si>
  <si>
    <t>75235773</t>
  </si>
  <si>
    <t>FG Rosenhof RDG</t>
  </si>
  <si>
    <t>"Rosenhofschule" - Schule mit dem Förderschwerpunkt geistige Entwicklung</t>
  </si>
  <si>
    <t>G.-A.-Demmler-Str.</t>
  </si>
  <si>
    <t>18311 Ribnitz-Damgarten, G.-A.-Demmler-Str.</t>
  </si>
  <si>
    <t>(03821 )2740</t>
  </si>
  <si>
    <t>03821-811235</t>
  </si>
  <si>
    <t>Rosenhofschule-Ribnitz@t-online.de</t>
  </si>
  <si>
    <t>Höfs, Silke</t>
  </si>
  <si>
    <t>Siegler, Judith</t>
  </si>
  <si>
    <t>75235854</t>
  </si>
  <si>
    <t>FöSchA Pestalozzi GDB</t>
  </si>
  <si>
    <t>Gadebusch</t>
  </si>
  <si>
    <t>Agnes-Karll-Straße 6 - 8</t>
  </si>
  <si>
    <t>19205 Gadebusch, Agnes-Karll-Straße 6 - 8</t>
  </si>
  <si>
    <t>03886 / 3662040</t>
  </si>
  <si>
    <t>03886/3662043</t>
  </si>
  <si>
    <t>it@kmz-nwm.de</t>
  </si>
  <si>
    <t>Krause, Selinde</t>
  </si>
  <si>
    <t>Diederichs, Christine</t>
  </si>
  <si>
    <t>75235855</t>
  </si>
  <si>
    <t>FöSchA Schönberg</t>
  </si>
  <si>
    <t>Schule mit dem Förderschwerpunkt Lernen "Anne Frank"</t>
  </si>
  <si>
    <t>Schönberg</t>
  </si>
  <si>
    <t>R.-Hartmann-Straße 13</t>
  </si>
  <si>
    <t>23923 Schönberg, R.-Hartmann-Straße 13</t>
  </si>
  <si>
    <t>038828 / 21241</t>
  </si>
  <si>
    <t>038828/23578</t>
  </si>
  <si>
    <t>k.liesche@foerderschule-schoenberg-mv.de</t>
  </si>
  <si>
    <t>Boje, Kerstin</t>
  </si>
  <si>
    <t>Benthin, Manuela</t>
  </si>
  <si>
    <t>75235856</t>
  </si>
  <si>
    <t>FöSchA GVM</t>
  </si>
  <si>
    <t>Schule mit dem Förderschwerpunkt Lernen "An den Linden"</t>
  </si>
  <si>
    <t>Wismarsche Straße 124</t>
  </si>
  <si>
    <t>23936 Grevesmühlen, Wismarsche Straße 124</t>
  </si>
  <si>
    <t>03881 4900178 - Administrator</t>
  </si>
  <si>
    <t>03881/712716</t>
  </si>
  <si>
    <t>lindengvm@web.de</t>
  </si>
  <si>
    <t>Jankowski, Marlies</t>
  </si>
  <si>
    <t>Thieme, Heike</t>
  </si>
  <si>
    <t>75235858</t>
  </si>
  <si>
    <t>FöSchA Neukloster</t>
  </si>
  <si>
    <t>Schule mit dem Förderschwerpunkt Lernen "Fritz D. v. d.  Schulenburg"</t>
  </si>
  <si>
    <t>038422 400211</t>
  </si>
  <si>
    <t>038422/400215</t>
  </si>
  <si>
    <t>fs-neukloster@t-online.de</t>
  </si>
  <si>
    <t>Walter, Kerstin</t>
  </si>
  <si>
    <t>FBS</t>
  </si>
  <si>
    <t>75235859</t>
  </si>
  <si>
    <t>ÜFZ SEHEN M-V Neukloster</t>
  </si>
  <si>
    <t>Schule mit dem Förderschwerpunkt Sehen</t>
  </si>
  <si>
    <t>August-Bebel-Allee 07</t>
  </si>
  <si>
    <t>23992 Neukloster, August-Bebel-Allee 07</t>
  </si>
  <si>
    <t>038422 45221 Herr Mau - Administrator</t>
  </si>
  <si>
    <t>038422/45212</t>
  </si>
  <si>
    <t>verwaltung@blindenschule-mv.de</t>
  </si>
  <si>
    <t>Wenzlaff, Roswitha</t>
  </si>
  <si>
    <t>Schoof, Kerstin</t>
  </si>
  <si>
    <t>75235861</t>
  </si>
  <si>
    <t>FöSchiL Wallberg Neuburg</t>
  </si>
  <si>
    <t>Schule mit dem Förderschwerpunkt geistige Entwicklung "Am Wallberg"</t>
  </si>
  <si>
    <t>Neuburg</t>
  </si>
  <si>
    <t>Neuendorfer Weg 05</t>
  </si>
  <si>
    <t>23974 Neuburg, Neuendorfer Weg 05</t>
  </si>
  <si>
    <t>03881 4900177 - Administrator</t>
  </si>
  <si>
    <t>038426/22140</t>
  </si>
  <si>
    <t>it@kmz-nwm.de  - Administrator</t>
  </si>
  <si>
    <t>Steffen, Rainer</t>
  </si>
  <si>
    <t>75235962</t>
  </si>
  <si>
    <t>FL Anklam</t>
  </si>
  <si>
    <t>Sonderpädagogisches Förderzentrum "Biberburg" Anklam - Schule mit den Förderschwerpunkten Lernen, emotionale und soziale Entwicklung und Sprache</t>
  </si>
  <si>
    <t>Mühlenstr. 8 c</t>
  </si>
  <si>
    <t>17389 Anklam, Mühlenstr. 8 c</t>
  </si>
  <si>
    <t>(03971 )210552</t>
  </si>
  <si>
    <t>03971/211952</t>
  </si>
  <si>
    <t>foerderzentrum-anklam@t-online.de</t>
  </si>
  <si>
    <t>Parlow, Astrid</t>
  </si>
  <si>
    <t>FE/FA</t>
  </si>
  <si>
    <t>75235963</t>
  </si>
  <si>
    <t>FE Behrenhoff</t>
  </si>
  <si>
    <t>Schule "Am Park" Behrenhoff - Schule mit den Förderschwerpunkten Lernen und emotionale und soziale Entwicklung</t>
  </si>
  <si>
    <t>Behrenhoff</t>
  </si>
  <si>
    <t>Dorfstr. 21</t>
  </si>
  <si>
    <t>17498 Behrenhoff, Dorfstr. 21</t>
  </si>
  <si>
    <t>(038356)251</t>
  </si>
  <si>
    <t>03835651849</t>
  </si>
  <si>
    <t>schule-behrenhoff@t-online.de</t>
  </si>
  <si>
    <t>Schmid, Edeltraut</t>
  </si>
  <si>
    <t>Goldammer, Gundula</t>
  </si>
  <si>
    <t>75235965</t>
  </si>
  <si>
    <t>FL Wolgast</t>
  </si>
  <si>
    <t>Janusz-Korczak-Schule Wolgast - Schule mit dem Förderschwerpunkt Lernen</t>
  </si>
  <si>
    <t>17438 Wolgast, Schulstraße 5</t>
  </si>
  <si>
    <t>03836- 202459</t>
  </si>
  <si>
    <t>03836/2324465</t>
  </si>
  <si>
    <t>afs-wolgast@web.de</t>
  </si>
  <si>
    <t>Licht, Marina</t>
  </si>
  <si>
    <t>Sebastian, Annett</t>
  </si>
  <si>
    <t>75235966</t>
  </si>
  <si>
    <t>FG Anklam</t>
  </si>
  <si>
    <t>"Kleeblattschule"  Anklam - Förderschule mit dem Förderschwerpunkt geistige Entwicklung</t>
  </si>
  <si>
    <t>Baustraße 59</t>
  </si>
  <si>
    <t>17389 Anklam, Baustraße 59</t>
  </si>
  <si>
    <t>(03971)211520</t>
  </si>
  <si>
    <t>03971/242284</t>
  </si>
  <si>
    <t>bk.silanklam@gmx.de</t>
  </si>
  <si>
    <t>Kuhn, Brigitte</t>
  </si>
  <si>
    <t>Lieschefsky, Kathrin</t>
  </si>
  <si>
    <t>75235967</t>
  </si>
  <si>
    <t>FG Zirchow</t>
  </si>
  <si>
    <t>Schule Am Stettiner Haff Zirchow - Schule mit dem Förderschwerpunkt geistige Entwicklung</t>
  </si>
  <si>
    <t>17419</t>
  </si>
  <si>
    <t>Zirchow</t>
  </si>
  <si>
    <t>Am Haff 12</t>
  </si>
  <si>
    <t>17419 Zirchow, Am Haff 12</t>
  </si>
  <si>
    <t>(038376) 20313</t>
  </si>
  <si>
    <t>038376/29163</t>
  </si>
  <si>
    <t>FG-zirchow@t-online.de</t>
  </si>
  <si>
    <t>Tetzlaff, Marianne</t>
  </si>
  <si>
    <t>Luczak, Ingrid</t>
  </si>
  <si>
    <t>75236063</t>
  </si>
  <si>
    <t>FöSchA Lübz</t>
  </si>
  <si>
    <t>Schule mit dem Förderschwerpunkt Lernen "Am neuen Teich"</t>
  </si>
  <si>
    <t>Neuer Teich 01</t>
  </si>
  <si>
    <t>19386 Lübz, Neuer Teich 01</t>
  </si>
  <si>
    <t>038731/22838</t>
  </si>
  <si>
    <t>038731/21192</t>
  </si>
  <si>
    <t>bernd.kusebauch@kreis-lup.de</t>
  </si>
  <si>
    <t>Petzak, Steffen</t>
  </si>
  <si>
    <t>Wagner, Iris</t>
  </si>
  <si>
    <t>75236064</t>
  </si>
  <si>
    <t>FöSchA Pestalozzi PCH</t>
  </si>
  <si>
    <t>Brunnenstraße 21</t>
  </si>
  <si>
    <t>19370 Parchim, Brunnenstraße 21</t>
  </si>
  <si>
    <t>03871/212796</t>
  </si>
  <si>
    <t>03871/451414</t>
  </si>
  <si>
    <t>sekretariat@perstalozzischule-parchim.de</t>
  </si>
  <si>
    <t>Lovin, Cordula</t>
  </si>
  <si>
    <t>75236065</t>
  </si>
  <si>
    <t>FöSchiL Alten Hafen PCH</t>
  </si>
  <si>
    <t>Schule mit dem Förderschwerpunkt geistige Entwicklung "Am alten Hafen"</t>
  </si>
  <si>
    <t>Ziegendorfer Chaussee 11</t>
  </si>
  <si>
    <t>19370 Parchim, Ziegendorfer Chaussee 11</t>
  </si>
  <si>
    <t>03871/443132</t>
  </si>
  <si>
    <t>03871/4689873</t>
  </si>
  <si>
    <t>FiL-Parchim@t-online.de</t>
  </si>
  <si>
    <t>Pradel, Anett</t>
  </si>
  <si>
    <t>Martz, Ulrike</t>
  </si>
  <si>
    <t>75236067</t>
  </si>
  <si>
    <t>FA/FIL Sternberg</t>
  </si>
  <si>
    <t>Am Berge 03 a</t>
  </si>
  <si>
    <t>19406 Sternberg, Am Berge 03 a</t>
  </si>
  <si>
    <t>03871 7224006 - Administrator der Schule</t>
  </si>
  <si>
    <t>03847/435333</t>
  </si>
  <si>
    <t>Bernd.Kusebauch@Kreis-LuP.de  - Administrator</t>
  </si>
  <si>
    <t>Laß, Annett</t>
  </si>
  <si>
    <t>Prignitz, Elke</t>
  </si>
  <si>
    <t>75236154</t>
  </si>
  <si>
    <t>FL Bergen</t>
  </si>
  <si>
    <t>Sonderpädagogisches Förderzentrum "Klaus Störtebeker" Bergen - Schule mit dem Förderschwerpunkt Lernen</t>
  </si>
  <si>
    <t>Störtebekerstr. 8 a</t>
  </si>
  <si>
    <t>18528 Bergen auf Rügen, Störtebekerstr. 8 a</t>
  </si>
  <si>
    <t>03838 -23012</t>
  </si>
  <si>
    <t>03838-828102</t>
  </si>
  <si>
    <t>sfzbergen@t-online.de</t>
  </si>
  <si>
    <t>Schöning, Anne</t>
  </si>
  <si>
    <t>Krüger, Michael</t>
  </si>
  <si>
    <t>75236244</t>
  </si>
  <si>
    <t>FL Pasewalk Schlossberg</t>
  </si>
  <si>
    <t>Schlossbergschule - Sonderpädagogisches Förderzentrum Pasewalk - Schule mit dem Förderschwerpunkt Lernen</t>
  </si>
  <si>
    <t>Schützenstraße 13</t>
  </si>
  <si>
    <t>17309 Pasewalk, Schützenstraße 13</t>
  </si>
  <si>
    <t>03973-441024</t>
  </si>
  <si>
    <t>03973-2049787</t>
  </si>
  <si>
    <t>schulleiter@schlossbergschule.com</t>
  </si>
  <si>
    <t>www.schlossbergschule.com</t>
  </si>
  <si>
    <t>Daberkow, Michaela</t>
  </si>
  <si>
    <t>Schultz, Wolfram</t>
  </si>
  <si>
    <t>75236246</t>
  </si>
  <si>
    <t>FL Eggesin</t>
  </si>
  <si>
    <t>Sonderpädagogisches Förderzentrum Eggesin - Schule mit dem Förderschwerpunkt Lernen</t>
  </si>
  <si>
    <t>Lindenstraße 35</t>
  </si>
  <si>
    <t>17367 Eggesin, Lindenstraße 35</t>
  </si>
  <si>
    <t>03976/202095</t>
  </si>
  <si>
    <t>03976/202014</t>
  </si>
  <si>
    <t>sfz.ueckermuende@t-online.de</t>
  </si>
  <si>
    <t>Kunath, Marina</t>
  </si>
  <si>
    <t>Kuhlmann, Evelyn</t>
  </si>
  <si>
    <t>75236247</t>
  </si>
  <si>
    <t>FG Löcknitz</t>
  </si>
  <si>
    <t>Randow-Schule - Schule mit dem Förderschwerpunkt geistige Entwicklung Löcknitz</t>
  </si>
  <si>
    <t>Am See 11</t>
  </si>
  <si>
    <t>17321 Löcknitz, Am See 11</t>
  </si>
  <si>
    <t>039754-20637   oder     039754-51733</t>
  </si>
  <si>
    <t>039754-20637</t>
  </si>
  <si>
    <t>Randow-Schule@t-online.de</t>
  </si>
  <si>
    <t>Belz, Michael</t>
  </si>
  <si>
    <t>Pankow, Kathrin</t>
  </si>
  <si>
    <t>75236248</t>
  </si>
  <si>
    <t>FG Ferdinandshof</t>
  </si>
  <si>
    <t>Schule mit dem Förderschwerpunkt geistige Entwicklung Ferdinandshof</t>
  </si>
  <si>
    <t>Gartenstraße 1</t>
  </si>
  <si>
    <t>17379 Ferdinandshof, Gartenstraße 1</t>
  </si>
  <si>
    <t>039778 - 28718</t>
  </si>
  <si>
    <t>039778 - 28727</t>
  </si>
  <si>
    <t>fil-ferdinandshof@t-online.de</t>
  </si>
  <si>
    <t>Zimmermann, Irene</t>
  </si>
  <si>
    <t>Schabang, Dirk</t>
  </si>
  <si>
    <t>IGS</t>
  </si>
  <si>
    <t>75330122</t>
  </si>
  <si>
    <t>IGS HGW</t>
  </si>
  <si>
    <t>Integrierte Gesamtschule "Erwin Fischer" Greifswald</t>
  </si>
  <si>
    <t>Einsteinstraße 6</t>
  </si>
  <si>
    <t>17491 Greifswald, Einsteinstraße 6</t>
  </si>
  <si>
    <t>03834 -500775</t>
  </si>
  <si>
    <t>03834 -889214</t>
  </si>
  <si>
    <t>fischer-igs-hgw@arcor.de</t>
  </si>
  <si>
    <t>Kagel, Heike</t>
  </si>
  <si>
    <t>Darm, Petra</t>
  </si>
  <si>
    <t>75330233</t>
  </si>
  <si>
    <t>IGS Neubrandenburg</t>
  </si>
  <si>
    <t>Gesamtschule "Vier Tore"</t>
  </si>
  <si>
    <t>Geschwister-Scholl-Straße 14</t>
  </si>
  <si>
    <t>17033 Neubrandenburg, Geschwister-Scholl-Straße 14</t>
  </si>
  <si>
    <t>0395-59999 1100</t>
  </si>
  <si>
    <t>0395-599991109</t>
  </si>
  <si>
    <t>igs17033@web.de</t>
  </si>
  <si>
    <t>Bretschneider, Rüdiger</t>
  </si>
  <si>
    <t>Diener, Angela</t>
  </si>
  <si>
    <t>KGS</t>
  </si>
  <si>
    <t>75330361</t>
  </si>
  <si>
    <t>7411 KGS HRO Evershagen</t>
  </si>
  <si>
    <t>Schulcampus Evershagen</t>
  </si>
  <si>
    <t>Thomas-Morus-Straße 1-3</t>
  </si>
  <si>
    <t>18106 Rostock, Thomas-Morus-Straße 1-3</t>
  </si>
  <si>
    <t>(03 81) 7 99 88 61</t>
  </si>
  <si>
    <t>(03 81) 7 99 88 62</t>
  </si>
  <si>
    <t>kontakt@schulcampus-rostock.de</t>
  </si>
  <si>
    <t>www.ostseegymnasium.de</t>
  </si>
  <si>
    <t>Tuschner, Gerald</t>
  </si>
  <si>
    <t>Frank, Jens-Peter</t>
  </si>
  <si>
    <t>75330372</t>
  </si>
  <si>
    <t>7621 IGS HRO Borwin</t>
  </si>
  <si>
    <t>Integrierte Gesamtschule "Borwinschule"</t>
  </si>
  <si>
    <t>Am Kabutzenhof 8</t>
  </si>
  <si>
    <t>18057 Rostock, Am Kabutzenhof 8</t>
  </si>
  <si>
    <t>(03 81) 2 00 35 53/2 00 49 22</t>
  </si>
  <si>
    <t>(03 81) 2 00 53 87</t>
  </si>
  <si>
    <t>borwinschule@t-online.de, ab 1.8.2015 borwinschule@rostock.de</t>
  </si>
  <si>
    <t>www.borwinschule.de</t>
  </si>
  <si>
    <t>Both, Uwe</t>
  </si>
  <si>
    <t>Heber, Andrea</t>
  </si>
  <si>
    <t>75330374</t>
  </si>
  <si>
    <t>7212 IGS HRO H.-wasser</t>
  </si>
  <si>
    <t>Hundertwasser-Gesamtschule Rostock</t>
  </si>
  <si>
    <t>Sternberger Str. 10</t>
  </si>
  <si>
    <t>18109 Rostock, Sternberger Str. 10</t>
  </si>
  <si>
    <t>(03 81) 71 11 73</t>
  </si>
  <si>
    <t>(03 81) 7 69 11 22</t>
  </si>
  <si>
    <t>o.meyer@hundertwasser-gesamtschule.de</t>
  </si>
  <si>
    <t>www.hundertwasser-gesamtschule.de</t>
  </si>
  <si>
    <t>Meyer, Olaf</t>
  </si>
  <si>
    <t>Bradatsch, Kerstin</t>
  </si>
  <si>
    <t>75330392</t>
  </si>
  <si>
    <t>7701 KGS HRO Südstadt</t>
  </si>
  <si>
    <t>Gesamtschule Südstadt</t>
  </si>
  <si>
    <t>Mendelejewstraße 12 a</t>
  </si>
  <si>
    <t>18059 Rostock, Mendelejewstraße 12 a</t>
  </si>
  <si>
    <t>(03 81) 4 04 80 00</t>
  </si>
  <si>
    <t>(03 81) 40 48 00 14</t>
  </si>
  <si>
    <t>kgs.hro@t-online.de</t>
  </si>
  <si>
    <t>Roscher, Marion</t>
  </si>
  <si>
    <t>Höschel, Estrid-Lolo</t>
  </si>
  <si>
    <t>IGS/GS</t>
  </si>
  <si>
    <t>75330393</t>
  </si>
  <si>
    <t>7624 IGS/GS HRO Jenaplan</t>
  </si>
  <si>
    <t>Jenaplanschule Rostock</t>
  </si>
  <si>
    <t>Lindenstraße 3a</t>
  </si>
  <si>
    <t>18055 Rostock, Lindenstraße 3a</t>
  </si>
  <si>
    <t>(03 81) 2 00 75 23</t>
  </si>
  <si>
    <t>(03 81) 1 28 52 09</t>
  </si>
  <si>
    <t>jps-hro@gmx.de , jenaplant@gmx.de</t>
  </si>
  <si>
    <t>www.jenaplan-rostock.de</t>
  </si>
  <si>
    <t>Plant, Martin</t>
  </si>
  <si>
    <t>Kluth, Madeleine</t>
  </si>
  <si>
    <t>75330436</t>
  </si>
  <si>
    <t>IGS Brecht SN</t>
  </si>
  <si>
    <t>Integrierte Gesamtschule  "Bertolt Brecht" mit gy O</t>
  </si>
  <si>
    <t>Von-Stauffenberg-Str. 68</t>
  </si>
  <si>
    <t>19061 Schwerin, Von-Stauffenberg-Str. 68</t>
  </si>
  <si>
    <t>0385/3921184</t>
  </si>
  <si>
    <t>0385/3992960</t>
  </si>
  <si>
    <t>teamschule-brecht-schwerin@t-online.de</t>
  </si>
  <si>
    <t>www.bildung-mv.de/schule/igs-bertolt-brecht/index.htm</t>
  </si>
  <si>
    <t>Arndt, Vera</t>
  </si>
  <si>
    <t>75330519</t>
  </si>
  <si>
    <t>KGS HST</t>
  </si>
  <si>
    <t>Schulzentrum am Sund Stralsund - Verbundene Regionale Schule und Gymnasium</t>
  </si>
  <si>
    <t>Frankenhof 8</t>
  </si>
  <si>
    <t>18439 Stralsund, Frankenhof 8</t>
  </si>
  <si>
    <t>03831-292438</t>
  </si>
  <si>
    <t>03831-303977</t>
  </si>
  <si>
    <t>schulzentrum@stralsund.de</t>
  </si>
  <si>
    <t>Landt, Regina</t>
  </si>
  <si>
    <t>Apelt, Kathleen</t>
  </si>
  <si>
    <t>75330522</t>
  </si>
  <si>
    <t>IGS HST</t>
  </si>
  <si>
    <t>Integrierte Gesamtschule "Grünthal" -mit gymnasialer Oberstufe Stralsund</t>
  </si>
  <si>
    <t>Grünthal 12</t>
  </si>
  <si>
    <t>18437 Stralsund, Grünthal 12</t>
  </si>
  <si>
    <t>03831 -498520</t>
  </si>
  <si>
    <t>03831 -444476</t>
  </si>
  <si>
    <t>igs-gruenthal@stralsund.de</t>
  </si>
  <si>
    <t>Renneberg, Ralph</t>
  </si>
  <si>
    <t>Zilinske, Anke</t>
  </si>
  <si>
    <t>75330618</t>
  </si>
  <si>
    <t>IGS Goethe HWI</t>
  </si>
  <si>
    <t>Integrierte Gesamtschule "J .Wolfgang v. Goethe" ohne gy O</t>
  </si>
  <si>
    <t>Bei der Klosterkirche 8</t>
  </si>
  <si>
    <t>23966 Wismar, Bei der Klosterkirche 8</t>
  </si>
  <si>
    <t>03841/282822</t>
  </si>
  <si>
    <t>t.schulz@kmz-nwm.de</t>
  </si>
  <si>
    <t>www.igs-hwi.de</t>
  </si>
  <si>
    <t>Obermeier, Anka-Sybille</t>
  </si>
  <si>
    <t>Metzlaff, Kirsten</t>
  </si>
  <si>
    <t>75335143</t>
  </si>
  <si>
    <t>7307 KGS Kühlungsborn</t>
  </si>
  <si>
    <t>"Schulzentrum Kühlungsborn"
Verb. Regionale Schule und Gymnasium</t>
  </si>
  <si>
    <t>Neue Reihe 73a</t>
  </si>
  <si>
    <t>18225 Kühlungsborn, Neue Reihe 73a</t>
  </si>
  <si>
    <t>(03 82 93) 72 92</t>
  </si>
  <si>
    <t>(03 82 93) 1 48 44</t>
  </si>
  <si>
    <t>info@schulzentrum-kborn.de</t>
  </si>
  <si>
    <t>Schmidt, Ute</t>
  </si>
  <si>
    <t>Moritz, Ulrike</t>
  </si>
  <si>
    <t>75335145</t>
  </si>
  <si>
    <t>7867 KGS Rövershagen</t>
  </si>
  <si>
    <t>Verb. Regionalschule und Gymnasium Rövershagen - Europaschule</t>
  </si>
  <si>
    <t>Köhlerstrat 9</t>
  </si>
  <si>
    <t>18182 Rövershagen, Köhlerstrat 9</t>
  </si>
  <si>
    <t>(03 82 02) 3 61 16</t>
  </si>
  <si>
    <t>(03 82 02) 3 61 17</t>
  </si>
  <si>
    <t>gymroev@t-online.de</t>
  </si>
  <si>
    <t>Wolk, Christine</t>
  </si>
  <si>
    <t>Albrecht, Heiko</t>
  </si>
  <si>
    <t>75335243</t>
  </si>
  <si>
    <t>KGS Altentreptow</t>
  </si>
  <si>
    <t>Kooperative Gesamtschule mit gymnasialer Oberstufe</t>
  </si>
  <si>
    <t>Pestalozzistraße 1</t>
  </si>
  <si>
    <t>17087 Altentreptow, Pestalozzistraße 1</t>
  </si>
  <si>
    <t>03961 - 21 55 12</t>
  </si>
  <si>
    <t>03961 - 21 55 13</t>
  </si>
  <si>
    <t>75335243@schule-mv.de</t>
  </si>
  <si>
    <t>Stadt Altentreptow</t>
  </si>
  <si>
    <t>75335247</t>
  </si>
  <si>
    <t>KGS Stavenhagen</t>
  </si>
  <si>
    <t>Reuterstädter Gesamtschule - Europaschule-</t>
  </si>
  <si>
    <t>Straße am Wasserturm 1</t>
  </si>
  <si>
    <t>17153 Stavenhagen, Straße am Wasserturm 1</t>
  </si>
  <si>
    <t>039954-22132</t>
  </si>
  <si>
    <t>039954-27181</t>
  </si>
  <si>
    <t>reuterstaedter.gesamtschule@t-online.de</t>
  </si>
  <si>
    <t>Trautmann, Lutz</t>
  </si>
  <si>
    <t>Scharff, Petra</t>
  </si>
  <si>
    <t>KGS/GS</t>
  </si>
  <si>
    <t>75335321</t>
  </si>
  <si>
    <t>7408 KGS/GS Laage</t>
  </si>
  <si>
    <t>RecknitzCampus</t>
  </si>
  <si>
    <t>Laage</t>
  </si>
  <si>
    <t>18299 Laage, Schulstraße 13</t>
  </si>
  <si>
    <t>(03 84 59) 6 67 80</t>
  </si>
  <si>
    <t>(03 84 59) 66 78 29</t>
  </si>
  <si>
    <t>mail@recknitzcampus.de</t>
  </si>
  <si>
    <t>www.recknitzcampus.de</t>
  </si>
  <si>
    <t>Kaleun, Brit</t>
  </si>
  <si>
    <t>Beutling, Thomas</t>
  </si>
  <si>
    <t>Stadt Laage</t>
  </si>
  <si>
    <t>75335447</t>
  </si>
  <si>
    <t>KGS Stralendorf</t>
  </si>
  <si>
    <t>Gymnasiales Schulzentrum "Felix Stillfried"</t>
  </si>
  <si>
    <t>Stralendorf</t>
  </si>
  <si>
    <t>19073 Stralendorf, Schulstraße 4</t>
  </si>
  <si>
    <t>03869 7437</t>
  </si>
  <si>
    <t>03869 / 7809809</t>
  </si>
  <si>
    <t>kontakt@schulzentrum-stralendorf.de</t>
  </si>
  <si>
    <t>Kreimer, Thilo</t>
  </si>
  <si>
    <t>Heuser, Martina</t>
  </si>
  <si>
    <t>Amt Stralendorf</t>
  </si>
  <si>
    <t>KGS/GS/FA</t>
  </si>
  <si>
    <t>75335456</t>
  </si>
  <si>
    <t>KGS Dömitz</t>
  </si>
  <si>
    <t>Gymnasiales Schulzentrum "Fritz Reuter"</t>
  </si>
  <si>
    <t>19303</t>
  </si>
  <si>
    <t>Dömitz</t>
  </si>
  <si>
    <t>Roggenfelder Straße 30A</t>
  </si>
  <si>
    <t>19303 Dömitz, Roggenfelder Straße 30A</t>
  </si>
  <si>
    <t>038758 35540127 - Administrator</t>
  </si>
  <si>
    <t>038758 / 3554100</t>
  </si>
  <si>
    <t>schulzentrum@doemitz.de</t>
  </si>
  <si>
    <t>Timmermann, Evelyn</t>
  </si>
  <si>
    <t>Rühle, Holger</t>
  </si>
  <si>
    <t>75335462</t>
  </si>
  <si>
    <t>KGS Wittenburg</t>
  </si>
  <si>
    <t>Gymnasiales Schulzentrum</t>
  </si>
  <si>
    <t>Lindenstraße 13</t>
  </si>
  <si>
    <t>19243 Wittenburg, Lindenstraße 13</t>
  </si>
  <si>
    <t>038852 8080</t>
  </si>
  <si>
    <t>038852/52500</t>
  </si>
  <si>
    <t>info@schulzentrum-wittenburg.de</t>
  </si>
  <si>
    <t>Kühnel, Michael</t>
  </si>
  <si>
    <t>Liebscher, Bärbel</t>
  </si>
  <si>
    <t>75335537</t>
  </si>
  <si>
    <t>KGS Friedland</t>
  </si>
  <si>
    <t>Dr. Karl-Beyer-Straße 4</t>
  </si>
  <si>
    <t>17098 Friedland, Dr. Karl-Beyer-Straße 4</t>
  </si>
  <si>
    <t>039601-2910</t>
  </si>
  <si>
    <t>039601-29124</t>
  </si>
  <si>
    <t>sekretariat@nfg24.de</t>
  </si>
  <si>
    <t>Böhnke, Heiko</t>
  </si>
  <si>
    <t>Schwenn, Dirk</t>
  </si>
  <si>
    <t>75335541</t>
  </si>
  <si>
    <t>IGS Neustrelitz</t>
  </si>
  <si>
    <t>Integrierte Gesamtschule "Walter Karbe"</t>
  </si>
  <si>
    <t>Lessingstraße 27</t>
  </si>
  <si>
    <t>17235 Neustrelitz, Lessingstraße 27</t>
  </si>
  <si>
    <t>03981-455991     Schulleitung</t>
  </si>
  <si>
    <t>03981-455999</t>
  </si>
  <si>
    <t>75335541@schule-mv.de</t>
  </si>
  <si>
    <t>Goetsch, Hans-Werner</t>
  </si>
  <si>
    <t>Krajewski, Torsten</t>
  </si>
  <si>
    <t>75335614</t>
  </si>
  <si>
    <t>KGS Malchow</t>
  </si>
  <si>
    <t>Fleesenseeschule Malchow-Verb. Regionale Schule und Gymnasium</t>
  </si>
  <si>
    <t>Schulstraße 3</t>
  </si>
  <si>
    <t>17213 Malchow, Schulstraße 3</t>
  </si>
  <si>
    <t>039932 - 1660</t>
  </si>
  <si>
    <t>039932 - 16633</t>
  </si>
  <si>
    <t>75335614@schule-mv.de</t>
  </si>
  <si>
    <t>Cordes, Heike</t>
  </si>
  <si>
    <t>Günther, Kornelia</t>
  </si>
  <si>
    <t>75335616</t>
  </si>
  <si>
    <t>KGS Röbel</t>
  </si>
  <si>
    <t>Schulcampus Röbel</t>
  </si>
  <si>
    <t>Gotthunskamp 13</t>
  </si>
  <si>
    <t>17207 Röbel/Müritz, Gotthunskamp 13</t>
  </si>
  <si>
    <t>039931/52202</t>
  </si>
  <si>
    <t>039931/839965  (Haus Bahnhofstraße)</t>
  </si>
  <si>
    <t>75335616@schule-mv.de</t>
  </si>
  <si>
    <t>Richter, Hans-Dieter</t>
  </si>
  <si>
    <t>Drews, Ines</t>
  </si>
  <si>
    <t>75335762</t>
  </si>
  <si>
    <t>KGS Barth</t>
  </si>
  <si>
    <t>Kooperative Gesamtschule Barth</t>
  </si>
  <si>
    <t>038231-6730</t>
  </si>
  <si>
    <t>038231-673222</t>
  </si>
  <si>
    <t>schulzentrum.reg@t-online.de</t>
  </si>
  <si>
    <t>Schmidt, Rainer</t>
  </si>
  <si>
    <t>Schöpa, Matthias</t>
  </si>
  <si>
    <t>75335849</t>
  </si>
  <si>
    <t>KGS Dorf Mecklenburg</t>
  </si>
  <si>
    <t>Verbundene Regionale Schule und  Gymnasium "Tisa v.d. Schulenburg"</t>
  </si>
  <si>
    <t>Ernst-Thälmann-Straße 14</t>
  </si>
  <si>
    <t>23972 Dorf Mecklenburg, Ernst-Thälmann-Straße 14</t>
  </si>
  <si>
    <t>03841 793081 Administrator Regionaler Zweig</t>
  </si>
  <si>
    <t>03841/797091</t>
  </si>
  <si>
    <t>wieschmann@vrs-gym-dm.de - Administrator Gymn. Zweig</t>
  </si>
  <si>
    <t>Skodda, Heike</t>
  </si>
  <si>
    <t>Meißner, Dietmar</t>
  </si>
  <si>
    <t>Gemeinde Dorf Mecklenburg</t>
  </si>
  <si>
    <t>75335952</t>
  </si>
  <si>
    <t>KGS Ahlbeck</t>
  </si>
  <si>
    <t>Europäische Gesamtschule Insel Usedom</t>
  </si>
  <si>
    <t>Lindenstraße 112</t>
  </si>
  <si>
    <t>17419 Ahlbeck, Lindenstraße 112</t>
  </si>
  <si>
    <t>038378/28107</t>
  </si>
  <si>
    <t>038378/336560</t>
  </si>
  <si>
    <t>sekretariat@kgs-ahlbeck.de</t>
  </si>
  <si>
    <t>Räsch, Jürgen</t>
  </si>
  <si>
    <t>Meißner, Petra</t>
  </si>
  <si>
    <t>Gemeinde Osteebad Heringsdorf</t>
  </si>
  <si>
    <t>75336062</t>
  </si>
  <si>
    <t>KGS Sternberg</t>
  </si>
  <si>
    <t>Verbundene Regionale Schule und Gymnasium</t>
  </si>
  <si>
    <t>Seestraße 1a</t>
  </si>
  <si>
    <t>19406 Sternberg, Seestraße 1a</t>
  </si>
  <si>
    <t>03871 7224006 Herr Kusebaum - Administrator</t>
  </si>
  <si>
    <t>03847/ 4353443</t>
  </si>
  <si>
    <t>sekretariat@dfg-sternberg.de</t>
  </si>
  <si>
    <t>Langpap, Petra</t>
  </si>
  <si>
    <t>Blumenthal, Marion</t>
  </si>
  <si>
    <t>RegS</t>
  </si>
  <si>
    <t>75430120</t>
  </si>
  <si>
    <t>RegS Arndt HGW</t>
  </si>
  <si>
    <t>Regionale Schule "Ernst Moritz Arndt" Greifswald</t>
  </si>
  <si>
    <t>Arndtstr. 37</t>
  </si>
  <si>
    <t>17489 Greifswald, Arndtstr. 37</t>
  </si>
  <si>
    <t>03834 -500062</t>
  </si>
  <si>
    <t>regs-arndt-hgw@arcor.de</t>
  </si>
  <si>
    <t>Leddin, Angela</t>
  </si>
  <si>
    <t>Kehl, Heike</t>
  </si>
  <si>
    <t>75430128</t>
  </si>
  <si>
    <t>RegS Friedrich HGW</t>
  </si>
  <si>
    <t>Regionale Schule "Caspar David Friedrich" Greifswald</t>
  </si>
  <si>
    <t>Usedomer Weg 1</t>
  </si>
  <si>
    <t>17493 Greifswald, Usedomer Weg 1</t>
  </si>
  <si>
    <t>03834 -840196 oder 513685</t>
  </si>
  <si>
    <t>03834 -830101</t>
  </si>
  <si>
    <t>regs-friedrich@t-online.de</t>
  </si>
  <si>
    <t>Heiden, Rainer</t>
  </si>
  <si>
    <t>Thurow, Anke</t>
  </si>
  <si>
    <t>75430216</t>
  </si>
  <si>
    <t>RegS Neubrandenburg Mitte</t>
  </si>
  <si>
    <t>Regionale Schule Mitte  "Fritz Reuter"</t>
  </si>
  <si>
    <t>(0395) 555 1201</t>
  </si>
  <si>
    <t>555 1173</t>
  </si>
  <si>
    <t>FReuter.SL@web.de</t>
  </si>
  <si>
    <t>Dornig, Bianka</t>
  </si>
  <si>
    <t>Hanke, Annette</t>
  </si>
  <si>
    <t>75430219</t>
  </si>
  <si>
    <t>RegS Neubrandenburg Linde</t>
  </si>
  <si>
    <t>Regionale Schule "Am Lindetal"</t>
  </si>
  <si>
    <t>Kopernikusstraße 4</t>
  </si>
  <si>
    <t>17036 Neubrandenburg, Kopernikusstraße 4</t>
  </si>
  <si>
    <t>(0395) 555 1632</t>
  </si>
  <si>
    <t>0395 - 555 1641</t>
  </si>
  <si>
    <t>regine.stieger@rsost.de</t>
  </si>
  <si>
    <t>Stieger, Regine</t>
  </si>
  <si>
    <t>Nagel, Karin</t>
  </si>
  <si>
    <t>75430225</t>
  </si>
  <si>
    <t>RegS Neubrandenburg Nord</t>
  </si>
  <si>
    <t>Regionale Schule Nord</t>
  </si>
  <si>
    <t>(0395) 555-11 41</t>
  </si>
  <si>
    <t>(0395) 555-11 75</t>
  </si>
  <si>
    <t>rgs-nord@schulen-nb.de</t>
  </si>
  <si>
    <t>Mundry-Göthe, Silvana</t>
  </si>
  <si>
    <t>75430337</t>
  </si>
  <si>
    <t>4501 RegS HRO H. Schütz</t>
  </si>
  <si>
    <t>Regionale Schule "Heinrich-Schütz"</t>
  </si>
  <si>
    <t>H.-Schütz-Straße 10 a</t>
  </si>
  <si>
    <t>18069 Rostock, H.-Schütz-Straße 10 a</t>
  </si>
  <si>
    <t>(03 81) 8 39 10</t>
  </si>
  <si>
    <t>(03 81) 8 00 23 74</t>
  </si>
  <si>
    <t>schulleiter-schuetz@t-online.de</t>
  </si>
  <si>
    <t>www.schuetz-schule-rostock.de</t>
  </si>
  <si>
    <t>Baumert, Torsten</t>
  </si>
  <si>
    <t>Lüth, Martina</t>
  </si>
  <si>
    <t>75430348</t>
  </si>
  <si>
    <t>4221 RegS HRO Störtebeker</t>
  </si>
  <si>
    <t>Regionale Schule "Störtebeker-Schule"</t>
  </si>
  <si>
    <t>Taklerring 43</t>
  </si>
  <si>
    <t>18109 Rostock, Taklerring 43</t>
  </si>
  <si>
    <t>(03 81) 1 20 09 28</t>
  </si>
  <si>
    <t>(03 81) 1 21 59 33</t>
  </si>
  <si>
    <t>stoertebeker-schule-rostock@t-online.de</t>
  </si>
  <si>
    <t>www.stoertebeker-schule.de</t>
  </si>
  <si>
    <t>Elstner, Sieglinde</t>
  </si>
  <si>
    <t>Kallenbach, Ulf</t>
  </si>
  <si>
    <t>75430353</t>
  </si>
  <si>
    <t>4211 RegS HRO Nordlicht</t>
  </si>
  <si>
    <t>Regionale Schule "Nordlicht-Schule"</t>
  </si>
  <si>
    <t>(03 81) 71 10 66</t>
  </si>
  <si>
    <t>(03 81) 2 07 43 55</t>
  </si>
  <si>
    <t>Nordlicht-Schule@t-online.de</t>
  </si>
  <si>
    <t>www.nordlicht-schule.de</t>
  </si>
  <si>
    <t>Müller, Nico</t>
  </si>
  <si>
    <t>Daevers, Angela</t>
  </si>
  <si>
    <t>75430355</t>
  </si>
  <si>
    <t>4922 RegS HRO Lilienthal</t>
  </si>
  <si>
    <t>Regionale Schule "Otto-Lilienthal-Schule"</t>
  </si>
  <si>
    <t>B.-von-Suttner-Ring 1 a</t>
  </si>
  <si>
    <t>18147 Rostock, B.-von-Suttner-Ring 1 a</t>
  </si>
  <si>
    <t>(03 81) 60 95 00</t>
  </si>
  <si>
    <t>(03 81) 6 09 50 40</t>
  </si>
  <si>
    <t>sekretariat@lilienthalschule.de</t>
  </si>
  <si>
    <t>www.lilienthalschule.de</t>
  </si>
  <si>
    <t>Plattner, Stefan</t>
  </si>
  <si>
    <t>Fajkus, Christian</t>
  </si>
  <si>
    <t>75430376</t>
  </si>
  <si>
    <t>4422 RegS HRO Krusenstern</t>
  </si>
  <si>
    <t>Krusensternschule</t>
  </si>
  <si>
    <t>St.-Jantzen-Ring 6</t>
  </si>
  <si>
    <t>18106 Rostock, St.-Jantzen-Ring 6</t>
  </si>
  <si>
    <t>(03 81) 1 21 42 84</t>
  </si>
  <si>
    <t>(03 81) 1 21 42 86</t>
  </si>
  <si>
    <t>krusensternschule@web.de</t>
  </si>
  <si>
    <t>Bernhardt, Cornelia</t>
  </si>
  <si>
    <t>Scherf, Martina</t>
  </si>
  <si>
    <t>75430421</t>
  </si>
  <si>
    <t>RegS Weinert SN</t>
  </si>
  <si>
    <t>Regionale Schule  "Erich Weinert"</t>
  </si>
  <si>
    <t>R.-Breitscheid-Straße 23</t>
  </si>
  <si>
    <t>19053 Schwerin, R.-Breitscheid-Straße 23</t>
  </si>
  <si>
    <t>0385 732524</t>
  </si>
  <si>
    <t>0385/7610723</t>
  </si>
  <si>
    <t>weinert-schule-sn@t-online.de</t>
  </si>
  <si>
    <t>Neumann, Fred</t>
  </si>
  <si>
    <t>Kirsch, Wolfgang</t>
  </si>
  <si>
    <t>75430423</t>
  </si>
  <si>
    <t>RegS Siemens SN</t>
  </si>
  <si>
    <t>Regionale Schule "Werner von Siemens"</t>
  </si>
  <si>
    <t>Rahlstedter Straße 3 A</t>
  </si>
  <si>
    <t>19057 Schwerin, Rahlstedter Straße 3 A</t>
  </si>
  <si>
    <t>0385 4842037</t>
  </si>
  <si>
    <t>0385/4867987</t>
  </si>
  <si>
    <t>siemenssnsl@gmx.de</t>
  </si>
  <si>
    <t>Hill, Regina</t>
  </si>
  <si>
    <t>RegS/GS</t>
  </si>
  <si>
    <t>75430425</t>
  </si>
  <si>
    <t>RegS/GS Lindgren SN</t>
  </si>
  <si>
    <t>Regionale Schule mit Grundschule "Astrid Lindgren"</t>
  </si>
  <si>
    <t>Tallinner Straße 4 - 6</t>
  </si>
  <si>
    <t>19063 Schwerin, Tallinner Straße 4 - 6</t>
  </si>
  <si>
    <t>0385/3921143</t>
  </si>
  <si>
    <t>0385/3979193</t>
  </si>
  <si>
    <t>lindgren-schule.sn@t-online.de</t>
  </si>
  <si>
    <t>home.t-online.de/home/ALS Schwerin</t>
  </si>
  <si>
    <t>Metzler, Peter</t>
  </si>
  <si>
    <t>Kühne, Marion</t>
  </si>
  <si>
    <t>75430511</t>
  </si>
  <si>
    <t>RegS Burmeister HST</t>
  </si>
  <si>
    <t>Regionale Schule "Hermann Burmeister" Stralsund</t>
  </si>
  <si>
    <t>(03831 )494891</t>
  </si>
  <si>
    <t>03831 -445805</t>
  </si>
  <si>
    <t>burmeister-schule-schulleitung@stralsund.de</t>
  </si>
  <si>
    <t>Sintara, Frank</t>
  </si>
  <si>
    <t>Koch, Birgit</t>
  </si>
  <si>
    <t>75430513</t>
  </si>
  <si>
    <t>RegS Diesterweg HST</t>
  </si>
  <si>
    <t>Regionale Schule "Adolph Diesterweg" Stralsund</t>
  </si>
  <si>
    <t>Rudolf- Virchow-Str. 23</t>
  </si>
  <si>
    <t>18435 Stralsund, Rudolf- Virchow-Str. 23</t>
  </si>
  <si>
    <t>03831 -380088</t>
  </si>
  <si>
    <t>03831 -308381</t>
  </si>
  <si>
    <t>diesterweg-realschule@stralsund.de</t>
  </si>
  <si>
    <t>Schwedhelm, Gero</t>
  </si>
  <si>
    <t>Schütt, Simone</t>
  </si>
  <si>
    <t>75430514</t>
  </si>
  <si>
    <t>RegS Curie HST</t>
  </si>
  <si>
    <t>Regionale Schule "Marie Curie" Stralsund</t>
  </si>
  <si>
    <t>L. Feuchtwanger-Str.35</t>
  </si>
  <si>
    <t>18435 Stralsund, L. Feuchtwanger-Str.35</t>
  </si>
  <si>
    <t>(03831 )382575</t>
  </si>
  <si>
    <t>03831 -383023</t>
  </si>
  <si>
    <t>curie-schule@stralsund.de</t>
  </si>
  <si>
    <t>Koch, Carmen</t>
  </si>
  <si>
    <t>Jung, Christina</t>
  </si>
  <si>
    <t>75430610</t>
  </si>
  <si>
    <t>RegS Ostsee-Schule HWI</t>
  </si>
  <si>
    <t>Regionale Schule "Ostsee-Schule"</t>
  </si>
  <si>
    <t>B.-Tesch-Straße 31</t>
  </si>
  <si>
    <t>23968 Wismar, B.-Tesch-Straße 31</t>
  </si>
  <si>
    <t>03841/636675</t>
  </si>
  <si>
    <t>03841/632775</t>
  </si>
  <si>
    <t>tkrull@wismar.de</t>
  </si>
  <si>
    <t>Brindle, Beate</t>
  </si>
  <si>
    <t>Feldmann, Karin</t>
  </si>
  <si>
    <t>75430612</t>
  </si>
  <si>
    <t>RegS Brecht HWI</t>
  </si>
  <si>
    <t>Regionale Schule "Bertolt Brecht"</t>
  </si>
  <si>
    <t>Kapitänspromenade 25</t>
  </si>
  <si>
    <t>23966 Wismar, Kapitänspromenade 25</t>
  </si>
  <si>
    <t>03841251 1045 - Administrator</t>
  </si>
  <si>
    <t>03841/3266863</t>
  </si>
  <si>
    <t>Upahl, Sylvia</t>
  </si>
  <si>
    <t>Raschke, Heike</t>
  </si>
  <si>
    <t>75435123</t>
  </si>
  <si>
    <t>4697 RegS Dummerstorf</t>
  </si>
  <si>
    <t>Regionale Schule Dummerstorf</t>
  </si>
  <si>
    <t>(03 82 08) 5 94</t>
  </si>
  <si>
    <t>(03 82 08) 6 02 07</t>
  </si>
  <si>
    <t>Regionale.Schule.Dummerstorf@t-online.de</t>
  </si>
  <si>
    <t>www.regionale-schule-dummerstorf.de</t>
  </si>
  <si>
    <t>Porteck, Jens</t>
  </si>
  <si>
    <t>Cummerow, Jana</t>
  </si>
  <si>
    <t>75435126</t>
  </si>
  <si>
    <t>5567 RegS/GS Rethwisch</t>
  </si>
  <si>
    <t>Regionale Schule mit Grundschule Rethwisch</t>
  </si>
  <si>
    <t>18211</t>
  </si>
  <si>
    <t>Rethwisch</t>
  </si>
  <si>
    <t>18211 Rethwisch, Schulstraße 5</t>
  </si>
  <si>
    <t>(03 82 03) 8 11 30</t>
  </si>
  <si>
    <t>conventer-schule@t-online.de</t>
  </si>
  <si>
    <t>www.schule-rethwisch.de</t>
  </si>
  <si>
    <t>Lemke, Elke</t>
  </si>
  <si>
    <t>Geißler, Jana</t>
  </si>
  <si>
    <t>Amt Bad Doberan-Land</t>
  </si>
  <si>
    <t>75435130</t>
  </si>
  <si>
    <t>4207 RegS Neubukow</t>
  </si>
  <si>
    <t>Regionale Schule "Heinrich Schliemann"</t>
  </si>
  <si>
    <t>Panzower Weg 38</t>
  </si>
  <si>
    <t>18233 Neubukow, Panzower Weg 38</t>
  </si>
  <si>
    <t>(03 82 94) 7 82 57</t>
  </si>
  <si>
    <t>(03 82 94) 7 88 70</t>
  </si>
  <si>
    <t>mail@schliemannschule.de</t>
  </si>
  <si>
    <t>www.schliemannschule.de</t>
  </si>
  <si>
    <t>Pakulat, Sabine</t>
  </si>
  <si>
    <t>Wagner, Kathrin</t>
  </si>
  <si>
    <t>75435131</t>
  </si>
  <si>
    <t>4787 RegS Sanitz</t>
  </si>
  <si>
    <t>Regionale Schule Sanitz</t>
  </si>
  <si>
    <t>John-Brinckman-Straße 16</t>
  </si>
  <si>
    <t>18190 Sanitz, John-Brinckman-Straße 16</t>
  </si>
  <si>
    <t>(03 82 09) 2 41</t>
  </si>
  <si>
    <t>(03 82 09) 4 98 68</t>
  </si>
  <si>
    <t>schulleitung@RegionaleSchuleSanitz.de</t>
  </si>
  <si>
    <t>www.RegionaleSchuleSanitz.de</t>
  </si>
  <si>
    <t>Welk, Gisela</t>
  </si>
  <si>
    <t>Lopens, Holger</t>
  </si>
  <si>
    <t>75435132</t>
  </si>
  <si>
    <t>5607 RegS/GS Schwaan</t>
  </si>
  <si>
    <t>Regionale Schule mit Grundschulteil Schwaan</t>
  </si>
  <si>
    <t>18258</t>
  </si>
  <si>
    <t>Schwaan</t>
  </si>
  <si>
    <t>Rudolf-Breitscheid-Str. 16</t>
  </si>
  <si>
    <t>18258 Schwaan, Rudolf-Breitscheid-Str. 16</t>
  </si>
  <si>
    <t>(0 38 44) 81 36 95</t>
  </si>
  <si>
    <t>(0 38 44) 81 37 36</t>
  </si>
  <si>
    <t>regionale-schule@schwaan.info</t>
  </si>
  <si>
    <t>Pabusch, Hans-Ulrich</t>
  </si>
  <si>
    <t>Völker, Martina</t>
  </si>
  <si>
    <t>Stadt Schwaan</t>
  </si>
  <si>
    <t>75435133</t>
  </si>
  <si>
    <t>4707 RegS Tessin</t>
  </si>
  <si>
    <t>Regionale Schule "Anne Frank"</t>
  </si>
  <si>
    <t>St. Jürgen-Straße 61</t>
  </si>
  <si>
    <t>18195 Tessin, St. Jürgen-Straße 61</t>
  </si>
  <si>
    <t>(03 82 05) 1 33 23</t>
  </si>
  <si>
    <t>(03 82 05) 7 87 02</t>
  </si>
  <si>
    <t>ziolkowski@afs-tessin.de</t>
  </si>
  <si>
    <t>Ziolkowski, Ulrich</t>
  </si>
  <si>
    <t>Krisch, Katharina</t>
  </si>
  <si>
    <t>75435135</t>
  </si>
  <si>
    <t>4507 RegS DBR Am Kamp</t>
  </si>
  <si>
    <t>Regionale Schule "Am Kamp"</t>
  </si>
  <si>
    <t>Beethovenstraße 1</t>
  </si>
  <si>
    <t>18209 Bad Doberan, Beethovenstraße 1</t>
  </si>
  <si>
    <t>(03 82 03) 6 20 62</t>
  </si>
  <si>
    <t>(03 82 03) 73 66 83</t>
  </si>
  <si>
    <t>regionale-schule-am-kamp@t-online.de</t>
  </si>
  <si>
    <t>www.kampschule.de</t>
  </si>
  <si>
    <t>Gesicki, Andreas</t>
  </si>
  <si>
    <t>Peters, Brigitte</t>
  </si>
  <si>
    <t>75435136</t>
  </si>
  <si>
    <t>5527 RegS/GS DBR B.-berg</t>
  </si>
  <si>
    <t>Regionale Schule mit Grundschule  Buchenberg</t>
  </si>
  <si>
    <t>Ehm-Welk-Straße 24</t>
  </si>
  <si>
    <t>18209 Bad Doberan, Ehm-Welk-Straße 24</t>
  </si>
  <si>
    <t>(03 82 03) 6 52 06</t>
  </si>
  <si>
    <t>(03 82 03) 73 45 93</t>
  </si>
  <si>
    <t>buchenbergschule@t-online.de</t>
  </si>
  <si>
    <t>Thietke, Herbert</t>
  </si>
  <si>
    <t>Zahn, Marita</t>
  </si>
  <si>
    <t>75435139</t>
  </si>
  <si>
    <t>5687 RegS/GS Papendorf</t>
  </si>
  <si>
    <t>Regionale Schule mit Grundschule "Warnowschule"</t>
  </si>
  <si>
    <t>Papendorf</t>
  </si>
  <si>
    <t>18059 Papendorf, Schulstraße 5</t>
  </si>
  <si>
    <t>(03 81) 4 00 03 55</t>
  </si>
  <si>
    <t>(03 81) 4 00 39 02</t>
  </si>
  <si>
    <t>info@warnowschule.de</t>
  </si>
  <si>
    <t>www.warnowschule.de</t>
  </si>
  <si>
    <t>Willert, Brigitte</t>
  </si>
  <si>
    <t>Neumann, Jörg</t>
  </si>
  <si>
    <t>75435141</t>
  </si>
  <si>
    <t>5657 RegS/GS Satow</t>
  </si>
  <si>
    <t>Regionale Schule mit Grundschule "Schule am See"</t>
  </si>
  <si>
    <t>18239</t>
  </si>
  <si>
    <t>Satow</t>
  </si>
  <si>
    <t>Seestraße 9</t>
  </si>
  <si>
    <t>18239 Satow, Seestraße 9</t>
  </si>
  <si>
    <t>(03 82 95) 7 77 90</t>
  </si>
  <si>
    <t>(03 82 95) 77 79 14</t>
  </si>
  <si>
    <t>RegionaleSchule-Satow@t-online.de</t>
  </si>
  <si>
    <t>http://schule-satow.repage8.de/</t>
  </si>
  <si>
    <t>Walter, Heike</t>
  </si>
  <si>
    <t>Bräse, Barbara</t>
  </si>
  <si>
    <t>Gemeinde Satow</t>
  </si>
  <si>
    <t>75435221</t>
  </si>
  <si>
    <t>RegS Malchin Marcus</t>
  </si>
  <si>
    <t>Regionale Schule Siegfried Marcus</t>
  </si>
  <si>
    <t>Rudolf-Fritz-Straße 8a</t>
  </si>
  <si>
    <t>17139 Malchin, Rudolf-Fritz-Straße 8a</t>
  </si>
  <si>
    <t>03994-222277</t>
  </si>
  <si>
    <t>03994-222219</t>
  </si>
  <si>
    <t>Marcus_Schule_MC@gmx.de</t>
  </si>
  <si>
    <t>Pagels, Hartmut</t>
  </si>
  <si>
    <t>Teggatz, Andreas</t>
  </si>
  <si>
    <t>75435222</t>
  </si>
  <si>
    <t>RegSmGS Demmin Pestalozzi</t>
  </si>
  <si>
    <t>Regionale Schule mit Grundschule Pestalozzi</t>
  </si>
  <si>
    <t>Schützenstraße 1</t>
  </si>
  <si>
    <t>17109 Demmin, Schützenstraße 1</t>
  </si>
  <si>
    <t>03998-271111 (Schulleitung)</t>
  </si>
  <si>
    <t>03998 / 27 11 15</t>
  </si>
  <si>
    <t>pestalozzi-schule-demmin@t-online.de</t>
  </si>
  <si>
    <t>Bretsch, Dörte</t>
  </si>
  <si>
    <t>Reppin, Frank</t>
  </si>
  <si>
    <t>75435227</t>
  </si>
  <si>
    <t>RegS Dargun</t>
  </si>
  <si>
    <t>Regionale Schule</t>
  </si>
  <si>
    <t>039959-20278</t>
  </si>
  <si>
    <t>039959 / 27960</t>
  </si>
  <si>
    <t>schule-dargun@t-online.de</t>
  </si>
  <si>
    <t>Frankowiak-Gläßer, Marie-Madlen</t>
  </si>
  <si>
    <t>Leischow, Jörg</t>
  </si>
  <si>
    <t>75435229</t>
  </si>
  <si>
    <t>RegS Demmin Reuter</t>
  </si>
  <si>
    <t>Regionale Schule "Fritz Reuter"</t>
  </si>
  <si>
    <t>Frauenstraße 18</t>
  </si>
  <si>
    <t>17109 Demmin, Frauenstraße 18</t>
  </si>
  <si>
    <t>03998-222072</t>
  </si>
  <si>
    <t>03998 / 22 20 72</t>
  </si>
  <si>
    <t>reuterdemmin@gmx.de</t>
  </si>
  <si>
    <t>Eichhorst, Harald</t>
  </si>
  <si>
    <t>Mentler, Siegfried</t>
  </si>
  <si>
    <t>75435230</t>
  </si>
  <si>
    <t>RegS Jarmen</t>
  </si>
  <si>
    <t>Regionale Schule Jarmen</t>
  </si>
  <si>
    <t>Demminer Straße 11</t>
  </si>
  <si>
    <t>17126 Jarmen, Demminer Straße 11</t>
  </si>
  <si>
    <t>039997-10202</t>
  </si>
  <si>
    <t>039997 / 12 77 6</t>
  </si>
  <si>
    <t>Regionale_Schule_Jarmen@t-online.de</t>
  </si>
  <si>
    <t>Ilg, Carmen</t>
  </si>
  <si>
    <t>Siegel, Frank</t>
  </si>
  <si>
    <t>75435231</t>
  </si>
  <si>
    <t>RegS Loitz</t>
  </si>
  <si>
    <t>Regionale Schule Loitz</t>
  </si>
  <si>
    <t>Goethestraße 64</t>
  </si>
  <si>
    <t>17121 Loitz, Goethestraße 64</t>
  </si>
  <si>
    <t>039998-10376</t>
  </si>
  <si>
    <t>039998-10374</t>
  </si>
  <si>
    <t>schule.loitz@t-online.de</t>
  </si>
  <si>
    <t>Fandrich, Frank</t>
  </si>
  <si>
    <t>Budweg, Rosemarie</t>
  </si>
  <si>
    <t>75435242</t>
  </si>
  <si>
    <t>RegSmGS Tützpatz</t>
  </si>
  <si>
    <t>Regionale Schule mit Grundschule</t>
  </si>
  <si>
    <t>Tützpatz</t>
  </si>
  <si>
    <t>Waldstraße 6</t>
  </si>
  <si>
    <t>17091 Tützpatz, Waldstraße 6</t>
  </si>
  <si>
    <t>039600-21272</t>
  </si>
  <si>
    <t>039600 / 20 51 8</t>
  </si>
  <si>
    <t>schule-tuetzpatz@web.de</t>
  </si>
  <si>
    <t>Schlamm, Burghardt</t>
  </si>
  <si>
    <t>Affeldt, Marika</t>
  </si>
  <si>
    <t>Amt Treptower  Tollensewinkel</t>
  </si>
  <si>
    <t>75435320</t>
  </si>
  <si>
    <t>4128 RegS Bützow</t>
  </si>
  <si>
    <t>Käthe-Kollwitz-Schule</t>
  </si>
  <si>
    <t>Dr.-Winkler-Straße 1</t>
  </si>
  <si>
    <t>18246 Bützow, Dr.-Winkler-Straße 1</t>
  </si>
  <si>
    <t>(03 84 61) 23 96</t>
  </si>
  <si>
    <t>(03 84 61) 52 295</t>
  </si>
  <si>
    <t>regionale-schule-buetzow@t-online.de</t>
  </si>
  <si>
    <t>Alsleben, Karin</t>
  </si>
  <si>
    <t>Mann, Ilka</t>
  </si>
  <si>
    <t>75435322</t>
  </si>
  <si>
    <t>4228 RegS GÜ R. Wossidlo</t>
  </si>
  <si>
    <t>Regionale Schule "Richard Wossidlo"</t>
  </si>
  <si>
    <t>Trotschestraße 8</t>
  </si>
  <si>
    <t>18273 Güstrow, Trotschestraße 8</t>
  </si>
  <si>
    <t>(0 38 43) 68 10 93</t>
  </si>
  <si>
    <t>(0 38 43) 68 06 33</t>
  </si>
  <si>
    <t>tiedemann.wossidlo-schule@freenet.de</t>
  </si>
  <si>
    <t>www.wossidloschule-guestrow.de</t>
  </si>
  <si>
    <t>Jahnke, Sabine</t>
  </si>
  <si>
    <t>Seifferth, Michaela</t>
  </si>
  <si>
    <t>75435328</t>
  </si>
  <si>
    <t>4608 RegS Gnoien</t>
  </si>
  <si>
    <t>Warbel-Schule Gnoien</t>
  </si>
  <si>
    <t>Schützenplatz 10</t>
  </si>
  <si>
    <t>17179 Gnoien, Schützenplatz 10</t>
  </si>
  <si>
    <t>(03 99 71) 1 21 17</t>
  </si>
  <si>
    <t>(03 99 71) 3 06 11</t>
  </si>
  <si>
    <t>regs-gnoien@web.de</t>
  </si>
  <si>
    <t>Schlaak, Karsten</t>
  </si>
  <si>
    <t>Grenz, Isolde</t>
  </si>
  <si>
    <t>75435330</t>
  </si>
  <si>
    <t>5168 RegS/GS Bernitt</t>
  </si>
  <si>
    <t>Regionale Schule mit Grundschule Bernitt</t>
  </si>
  <si>
    <t>Bernitt</t>
  </si>
  <si>
    <t>Schulstraße 7</t>
  </si>
  <si>
    <t>18249 Bernitt, Schulstraße 7</t>
  </si>
  <si>
    <t>(03 84 64) 2 02 50</t>
  </si>
  <si>
    <t>(03 84 64) 2 28 58</t>
  </si>
  <si>
    <t>info@schule-bernitt.de</t>
  </si>
  <si>
    <t>Diesterbeck, Kathrin</t>
  </si>
  <si>
    <t>Thom, Heidrun</t>
  </si>
  <si>
    <t>75435333</t>
  </si>
  <si>
    <t>5218 RegS/GS GÜ Inselsee</t>
  </si>
  <si>
    <t>Regionale Schule "Schule am Inselsee"</t>
  </si>
  <si>
    <t>18273 Güstrow, Werner-Seelenbinder-Straße 1</t>
  </si>
  <si>
    <t>(0 38 43) 33 11 42</t>
  </si>
  <si>
    <t>(0 38 43) 34 45 67</t>
  </si>
  <si>
    <t>Schuleaminselsee-gue@freenet.de</t>
  </si>
  <si>
    <t>www.schule-am-inselsee.de</t>
  </si>
  <si>
    <t>Mahn, Caren</t>
  </si>
  <si>
    <t>Laube, Ulrike</t>
  </si>
  <si>
    <t>75435334</t>
  </si>
  <si>
    <t>4238 RegS GÜ T. Müntzer</t>
  </si>
  <si>
    <t>Regionalschule "Thomas Müntzer"</t>
  </si>
  <si>
    <t>Wendenstraße 13</t>
  </si>
  <si>
    <t>18273 Güstrow, Wendenstraße 13</t>
  </si>
  <si>
    <t>(0 38 43) 21 40 75</t>
  </si>
  <si>
    <t>(0 38 43) 21 11 23</t>
  </si>
  <si>
    <t>thomas.muentzer@freenet.de</t>
  </si>
  <si>
    <t>Siegesmund, Manuela</t>
  </si>
  <si>
    <t>Wendorf, Bärbel</t>
  </si>
  <si>
    <t>75435338</t>
  </si>
  <si>
    <t>5668 RegS/GS Jördenstorf</t>
  </si>
  <si>
    <t>"Johann-Heinrich-von-Thünen-Schule" Regionale Schule mit Grundschule</t>
  </si>
  <si>
    <t>17168</t>
  </si>
  <si>
    <t>Jördenstorf</t>
  </si>
  <si>
    <t>Klenzer Weg 6</t>
  </si>
  <si>
    <t>17168 Jördenstorf, Klenzer Weg 6</t>
  </si>
  <si>
    <t>(03 99 77) 3 02 24</t>
  </si>
  <si>
    <t>(03 99 77) 3 03 14</t>
  </si>
  <si>
    <t>rs-joerdenstorf@t-online.de</t>
  </si>
  <si>
    <t>Görke, Jens</t>
  </si>
  <si>
    <t>Jager, Krystina</t>
  </si>
  <si>
    <t>Amt Mecklenburgische Schweiz</t>
  </si>
  <si>
    <t>75435339</t>
  </si>
  <si>
    <t>5308 RegS/GS Krakow</t>
  </si>
  <si>
    <t>Regionale Schule Krakow am See mit Grundschule</t>
  </si>
  <si>
    <t>18292</t>
  </si>
  <si>
    <t>Krakow am See</t>
  </si>
  <si>
    <t>Dobbiner Chaussee 7</t>
  </si>
  <si>
    <t>18292 Krakow am See, Dobbiner Chaussee 7</t>
  </si>
  <si>
    <t>(03 84 57) 2 22 41</t>
  </si>
  <si>
    <t>(03 84 57) 2 22 42</t>
  </si>
  <si>
    <t>Schule-krakow-am-see@t-online.de</t>
  </si>
  <si>
    <t>www.schule-krakow-am-see.de</t>
  </si>
  <si>
    <t>Watzke, Heike</t>
  </si>
  <si>
    <t>Thiele, Marianne</t>
  </si>
  <si>
    <t>Stadt Krakow am See</t>
  </si>
  <si>
    <t>75435341</t>
  </si>
  <si>
    <t>5558 RegS/GS Lalendorf</t>
  </si>
  <si>
    <t>Johann-Pogge-Schule</t>
  </si>
  <si>
    <t>18279</t>
  </si>
  <si>
    <t>Lalendorf</t>
  </si>
  <si>
    <t>Schulstraße 15</t>
  </si>
  <si>
    <t>18279 Lalendorf, Schulstraße 15</t>
  </si>
  <si>
    <t>(03 84 52) 2 02 41</t>
  </si>
  <si>
    <t>(03 84 52) 2 23 47</t>
  </si>
  <si>
    <t>schule-lalendorf@t-online.de</t>
  </si>
  <si>
    <t>Ackermann, Ortwin</t>
  </si>
  <si>
    <t>Osterwold, Katrin</t>
  </si>
  <si>
    <t>Gemeinde Lalendorf</t>
  </si>
  <si>
    <t>75435346</t>
  </si>
  <si>
    <t>4528 RegS Teterow</t>
  </si>
  <si>
    <t>Regionale Schule Teterow</t>
  </si>
  <si>
    <t>Straße der Freundschaft 5</t>
  </si>
  <si>
    <t>17166 Teterow, Straße der Freundschaft 5</t>
  </si>
  <si>
    <t>(0 39 96) 15 86 00</t>
  </si>
  <si>
    <t>(0 39 96) 15 86 18</t>
  </si>
  <si>
    <t>reg-schule@teterow.de</t>
  </si>
  <si>
    <t>Herz, Dagmar</t>
  </si>
  <si>
    <t>Techentin, Christine</t>
  </si>
  <si>
    <t>75435348</t>
  </si>
  <si>
    <t>5378 RegS/GS Zehna</t>
  </si>
  <si>
    <t>Regionale Schule mit Grundschule Zehna</t>
  </si>
  <si>
    <t>Zehna</t>
  </si>
  <si>
    <t>Dorfstraße 49</t>
  </si>
  <si>
    <t>18276 Zehna, Dorfstraße 49</t>
  </si>
  <si>
    <t>(03 84 58) 2 02 14</t>
  </si>
  <si>
    <t>(03 84 58) 2 02 34</t>
  </si>
  <si>
    <t>zehna-schule@t-online.de</t>
  </si>
  <si>
    <t>www.schule-zehna.de</t>
  </si>
  <si>
    <t>Hill, Karsten</t>
  </si>
  <si>
    <t>Falkenberg, Axel</t>
  </si>
  <si>
    <t>75435431</t>
  </si>
  <si>
    <t>RegS Rohr Grabow</t>
  </si>
  <si>
    <t>Regionale Schule "Friedrich Rohr"</t>
  </si>
  <si>
    <t>Prislicher Straße 23</t>
  </si>
  <si>
    <t>19300 Grabow, Prislicher Straße 23</t>
  </si>
  <si>
    <t>038756/22352</t>
  </si>
  <si>
    <t>038756/22353</t>
  </si>
  <si>
    <t>regschgrabow-ssl@web.de - Administrator</t>
  </si>
  <si>
    <t>Bloßfeld, Jutta</t>
  </si>
  <si>
    <t>Saase, Michael</t>
  </si>
  <si>
    <t>75435433</t>
  </si>
  <si>
    <t>RegS Lenné LWL</t>
  </si>
  <si>
    <t>Regionale Schule "P. J. Lenné"</t>
  </si>
  <si>
    <t>Rennbahnweg 1</t>
  </si>
  <si>
    <t>19288 Ludwigslust, Rennbahnweg 1</t>
  </si>
  <si>
    <t>03874 29162</t>
  </si>
  <si>
    <t>03874/29162</t>
  </si>
  <si>
    <t>Lenne-Schule-LWL@t-online.de</t>
  </si>
  <si>
    <t>Schulz, Jutta</t>
  </si>
  <si>
    <t>Zachow, Antje</t>
  </si>
  <si>
    <t>75435434</t>
  </si>
  <si>
    <t>RegS/GS Lübtheen</t>
  </si>
  <si>
    <t>Regionale Schule mit Grundschule "Lindenschule"</t>
  </si>
  <si>
    <t>19249</t>
  </si>
  <si>
    <t>Lübtheen</t>
  </si>
  <si>
    <t>Rudolf-Breitscheid-Straße 30</t>
  </si>
  <si>
    <t>19249 Lübtheen, Rudolf-Breitscheid-Straße 30</t>
  </si>
  <si>
    <t>038855/785180</t>
  </si>
  <si>
    <t>038855/785189</t>
  </si>
  <si>
    <t>realschule.luebtheen@t-online.de</t>
  </si>
  <si>
    <t>Cordt, Andreas</t>
  </si>
  <si>
    <t>Heubner, Heike</t>
  </si>
  <si>
    <t>Stadt Lübtheen</t>
  </si>
  <si>
    <t>75435435</t>
  </si>
  <si>
    <t>RegS/GS Malliß</t>
  </si>
  <si>
    <t>Malliß</t>
  </si>
  <si>
    <t>19294 Malliß, Schulstraße 1</t>
  </si>
  <si>
    <t>038750 20292</t>
  </si>
  <si>
    <t>038750/20292</t>
  </si>
  <si>
    <t>regsmalliss@t-online.de</t>
  </si>
  <si>
    <t>Quade, Rosemarie</t>
  </si>
  <si>
    <t>Mette, Gundis</t>
  </si>
  <si>
    <t>Amt Dömitz/Malliß für die Gemeinde Malliß</t>
  </si>
  <si>
    <t>75435437</t>
  </si>
  <si>
    <t>RegS Neustadt-Glewe</t>
  </si>
  <si>
    <t>Regionale Schule "Karl Scharfenberg"</t>
  </si>
  <si>
    <t>Laascher Straße 57</t>
  </si>
  <si>
    <t>19306 Neustadt-Glewe, Laascher Straße 57</t>
  </si>
  <si>
    <t>038757/33113</t>
  </si>
  <si>
    <t>038757/33114</t>
  </si>
  <si>
    <t>Karl-Scharfenberg-Schule@web.de</t>
  </si>
  <si>
    <t>Ott, Ute</t>
  </si>
  <si>
    <t>Schulz, Silke</t>
  </si>
  <si>
    <t>75435438</t>
  </si>
  <si>
    <t>RegS Tarnow Boizenburg</t>
  </si>
  <si>
    <t>Regionale Schule "Rudolf Tarnow"</t>
  </si>
  <si>
    <t>R.-Markmann-Straße 59</t>
  </si>
  <si>
    <t>19258 Boizenburg/Elbe, R.-Markmann-Straße 59</t>
  </si>
  <si>
    <t>038847/54312</t>
  </si>
  <si>
    <t>038847/624870</t>
  </si>
  <si>
    <t>info@tarnow-schule.de</t>
  </si>
  <si>
    <t>tarnow-schule.bei.t-online.de</t>
  </si>
  <si>
    <t>Dahlmann, Jörg</t>
  </si>
  <si>
    <t>Koß, Jana</t>
  </si>
  <si>
    <t>75435441</t>
  </si>
  <si>
    <t>RegS Heincke HGN</t>
  </si>
  <si>
    <t>Regionale Schule "Prof. Dr. Friedrich Heincke"</t>
  </si>
  <si>
    <t>Möllner Str. 12</t>
  </si>
  <si>
    <t>19230 Hagenow, Möllner Str. 12</t>
  </si>
  <si>
    <t>038852 44473  - Administrator</t>
  </si>
  <si>
    <t>03883/723012</t>
  </si>
  <si>
    <t>Realschule-II-Hagenow@t-online.de</t>
  </si>
  <si>
    <t>www.rs-2-hgn.web.ag</t>
  </si>
  <si>
    <t>Schmidt, Kirsten</t>
  </si>
  <si>
    <t>Schwarz, Sabine</t>
  </si>
  <si>
    <t>75435443</t>
  </si>
  <si>
    <t>RegS/GS Europaschule HGN</t>
  </si>
  <si>
    <t>Regionale Schule mit Grundschule "Europaschule"</t>
  </si>
  <si>
    <t>Kießender Ring 6</t>
  </si>
  <si>
    <t>19230 Hagenow, Kießender Ring 6</t>
  </si>
  <si>
    <t>03883/721029</t>
  </si>
  <si>
    <t>03883/724943</t>
  </si>
  <si>
    <t>rs4_hagenow@arcor.de</t>
  </si>
  <si>
    <t>Janitz, Sabine</t>
  </si>
  <si>
    <t>Schmidt, Ingrid</t>
  </si>
  <si>
    <t>75435445</t>
  </si>
  <si>
    <t>RegS/GS Körner Picher</t>
  </si>
  <si>
    <t>Regionale Schule mit Grundschule "Theodor Körner"</t>
  </si>
  <si>
    <t>Picher</t>
  </si>
  <si>
    <t>Hagenower Straße 7a</t>
  </si>
  <si>
    <t>19230 Picher, Hagenower Straße 7a</t>
  </si>
  <si>
    <t>038751 20234</t>
  </si>
  <si>
    <t>038751/21203</t>
  </si>
  <si>
    <t>schulepicher@gmail.com</t>
  </si>
  <si>
    <t>www.schulepicher.de</t>
  </si>
  <si>
    <t>Tiede, Michael</t>
  </si>
  <si>
    <t>Supkowski, Sabine</t>
  </si>
  <si>
    <t>Schulzweckverband Picher über Amt Hagenow</t>
  </si>
  <si>
    <t>75435446</t>
  </si>
  <si>
    <t>RegS/GS Alban Rastow</t>
  </si>
  <si>
    <t>Regionale Schule mit Grundschule "Dr. Ernst Alban"</t>
  </si>
  <si>
    <t>19077</t>
  </si>
  <si>
    <t>Rastow</t>
  </si>
  <si>
    <t>19077 Rastow, Schulstraße 5</t>
  </si>
  <si>
    <t>03868 300683</t>
  </si>
  <si>
    <t>03868/292</t>
  </si>
  <si>
    <t>schulleiter@eas-rastow.de</t>
  </si>
  <si>
    <t>www.schule-rastow.de</t>
  </si>
  <si>
    <t>Splisteser, Brita</t>
  </si>
  <si>
    <t>Wulff, Heike</t>
  </si>
  <si>
    <t>Amt Ludwigslust Land für die Gemeinde Rastow</t>
  </si>
  <si>
    <t>75435449</t>
  </si>
  <si>
    <t>RegS/GS Vellahn</t>
  </si>
  <si>
    <t>19260</t>
  </si>
  <si>
    <t>Vellahn</t>
  </si>
  <si>
    <t>Schulstr. 2</t>
  </si>
  <si>
    <t>19260 Vellahn, Schulstr. 2</t>
  </si>
  <si>
    <t>038848/20209</t>
  </si>
  <si>
    <t>rs.vellahn@t-online.de</t>
  </si>
  <si>
    <t>www.Schule-Vellahn.de</t>
  </si>
  <si>
    <t>Booß, Torsten</t>
  </si>
  <si>
    <t>Konrad, Brita</t>
  </si>
  <si>
    <t>Amt Zarrentin für die Gemeinde Vellahn</t>
  </si>
  <si>
    <t>75435454</t>
  </si>
  <si>
    <t>RegS/GS Reuter Zarrentin</t>
  </si>
  <si>
    <t>Regionale Schule mit Grundschule "Fritz Reuter"</t>
  </si>
  <si>
    <t>19246</t>
  </si>
  <si>
    <t>Zarrentin</t>
  </si>
  <si>
    <t>Rosenstraße 27</t>
  </si>
  <si>
    <t>19246 Zarrentin, Rosenstraße 27</t>
  </si>
  <si>
    <t>038851 81133  - Herr Möller - Administrator</t>
  </si>
  <si>
    <t>038851 81131</t>
  </si>
  <si>
    <t>SchuleZarrentin@web.de</t>
  </si>
  <si>
    <t>Hollstein, Heide</t>
  </si>
  <si>
    <t>Möller, Norbert</t>
  </si>
  <si>
    <t>Schulverband Zarrentin</t>
  </si>
  <si>
    <t>75435523</t>
  </si>
  <si>
    <t>RegS Neustrelitz Nehru</t>
  </si>
  <si>
    <t>Regionale Schule "J. Nehru"</t>
  </si>
  <si>
    <t>Tiergartenstr. 32</t>
  </si>
  <si>
    <t>17235 Neustrelitz, Tiergartenstr. 32</t>
  </si>
  <si>
    <t>03981-238612 (Schulleitung)</t>
  </si>
  <si>
    <t>03981-238620</t>
  </si>
  <si>
    <t>info@nehru-schule.de</t>
  </si>
  <si>
    <t>Hübner, Carmen</t>
  </si>
  <si>
    <t>Remus, Sieglinde</t>
  </si>
  <si>
    <t>75435529</t>
  </si>
  <si>
    <t>RegSmGS Woldegk</t>
  </si>
  <si>
    <t>17348</t>
  </si>
  <si>
    <t>Woldegk</t>
  </si>
  <si>
    <t>Wollweberstraße 27</t>
  </si>
  <si>
    <t>17348 Woldegk, Wollweberstraße 27</t>
  </si>
  <si>
    <t>03963 - 210302</t>
  </si>
  <si>
    <t>03963 - 210505</t>
  </si>
  <si>
    <t>Marg, Christian</t>
  </si>
  <si>
    <t>Lischinski, Dörte</t>
  </si>
  <si>
    <t>Stadt Woldegk</t>
  </si>
  <si>
    <t>75435531</t>
  </si>
  <si>
    <t>RegSmGS Blankensee</t>
  </si>
  <si>
    <t>Regionale Schule mit Grundschule "Am Kirschgarten"</t>
  </si>
  <si>
    <t>17237</t>
  </si>
  <si>
    <t>Blankensee</t>
  </si>
  <si>
    <t>17237 Blankensee, Schulstraße 12</t>
  </si>
  <si>
    <t>039826-12405</t>
  </si>
  <si>
    <t>039826-12406</t>
  </si>
  <si>
    <t>Schule.Blankensee@web.de</t>
  </si>
  <si>
    <t>Djalek, Heiko</t>
  </si>
  <si>
    <t>Hönig, Armin</t>
  </si>
  <si>
    <t>Gemeinde Blankensee</t>
  </si>
  <si>
    <t>75435536</t>
  </si>
  <si>
    <t>RegSmGS Wesenberg</t>
  </si>
  <si>
    <t>17255</t>
  </si>
  <si>
    <t>Wesenberg</t>
  </si>
  <si>
    <t>In den Wällen 9a</t>
  </si>
  <si>
    <t>17255 Wesenberg, In den Wällen 9a</t>
  </si>
  <si>
    <t>039832-20345</t>
  </si>
  <si>
    <t>039832-20510</t>
  </si>
  <si>
    <t>75435536@schule-mv.de</t>
  </si>
  <si>
    <t>Schöniger, Mandy</t>
  </si>
  <si>
    <t>Arndt, Manuela</t>
  </si>
  <si>
    <t>75435542</t>
  </si>
  <si>
    <t>RegS Burg Stargard</t>
  </si>
  <si>
    <t>Klüschenbergstraße 13</t>
  </si>
  <si>
    <t>17094 Burg Stargard, Klüschenbergstraße 13</t>
  </si>
  <si>
    <t>039603 / 20312</t>
  </si>
  <si>
    <t>039603 / 22915</t>
  </si>
  <si>
    <t>75435542@schule-mv.de</t>
  </si>
  <si>
    <t>Schwenn, Sylvia</t>
  </si>
  <si>
    <t>Möller, Kerstin</t>
  </si>
  <si>
    <t>75435543</t>
  </si>
  <si>
    <t>RegSmGS Feldberg</t>
  </si>
  <si>
    <t>Regionale Schule mit Grundschule "Hans Fallada"</t>
  </si>
  <si>
    <t>17258</t>
  </si>
  <si>
    <t>Feldberg</t>
  </si>
  <si>
    <t>Bahnhofstraße 5</t>
  </si>
  <si>
    <t>17258 Feldberg, Bahnhofstraße 5</t>
  </si>
  <si>
    <t>039831/ 21 61 9</t>
  </si>
  <si>
    <t>039831/ 22 14 9</t>
  </si>
  <si>
    <t>Friedrich, Monika</t>
  </si>
  <si>
    <t>Staff, Silke</t>
  </si>
  <si>
    <t>Gemeinde Feldberger Seenlandschaft</t>
  </si>
  <si>
    <t>75435615</t>
  </si>
  <si>
    <t>RegSmGS Penzlin</t>
  </si>
  <si>
    <t>Regionale Schule mit Grundschule "Johann Heinrich Voß"</t>
  </si>
  <si>
    <t>17217</t>
  </si>
  <si>
    <t>Penzlin</t>
  </si>
  <si>
    <t>Hirtenstraße 12 - 14</t>
  </si>
  <si>
    <t>17217 Penzlin, Hirtenstraße 12 - 14</t>
  </si>
  <si>
    <t>03962 - 21 02 32</t>
  </si>
  <si>
    <t>03962 - 21 02 33</t>
  </si>
  <si>
    <t>75435615@schule-mv.de</t>
  </si>
  <si>
    <t>Neuendorf, Bernd</t>
  </si>
  <si>
    <t>Stadt Penzlin</t>
  </si>
  <si>
    <t>75435617</t>
  </si>
  <si>
    <t>RegS Rechlin</t>
  </si>
  <si>
    <t>Neuer Markt 28</t>
  </si>
  <si>
    <t>17248 Rechlin, Neuer Markt 28</t>
  </si>
  <si>
    <t>039823-21216</t>
  </si>
  <si>
    <t>039823 / 21 47 0</t>
  </si>
  <si>
    <t>sekretariat@schule-rechlin.de</t>
  </si>
  <si>
    <t>Höhn, Beate</t>
  </si>
  <si>
    <t>Ehrlich, Juliane</t>
  </si>
  <si>
    <t>75435624</t>
  </si>
  <si>
    <t>RegS Möllenhagen</t>
  </si>
  <si>
    <t>17219</t>
  </si>
  <si>
    <t>Möllenhagen</t>
  </si>
  <si>
    <t>Am Markt 10</t>
  </si>
  <si>
    <t>17219 Möllenhagen, Am Markt 10</t>
  </si>
  <si>
    <t>039928-80212  (Schulleiter)   039928-80213 (Stellvertreter)</t>
  </si>
  <si>
    <t>039928-80220</t>
  </si>
  <si>
    <t>regs-moellenhagen@t-online.de</t>
  </si>
  <si>
    <t>Pasch, Ute</t>
  </si>
  <si>
    <t>Halliant, Susann</t>
  </si>
  <si>
    <t>Gemeinde Möllenhagen</t>
  </si>
  <si>
    <t>75435630</t>
  </si>
  <si>
    <t>RegS Waren Dethloff</t>
  </si>
  <si>
    <t>Regionale Schule "Friedrich Dethloff"</t>
  </si>
  <si>
    <t>Kirschenweg 2</t>
  </si>
  <si>
    <t>17192 Waren (Müritz), Kirschenweg 2</t>
  </si>
  <si>
    <t>03991-64020</t>
  </si>
  <si>
    <t>03991-640219</t>
  </si>
  <si>
    <t>Friedrich-Dethloff-Schule@t-online.de</t>
  </si>
  <si>
    <t>Hagendahl, Martina</t>
  </si>
  <si>
    <t>75435636</t>
  </si>
  <si>
    <t>RegS Waren West</t>
  </si>
  <si>
    <t>Friedrich-Engels-Platz 10</t>
  </si>
  <si>
    <t>17192 Waren (Müritz), Friedrich-Engels-Platz 10</t>
  </si>
  <si>
    <t>03991-16 89 18 (Schulleitung)</t>
  </si>
  <si>
    <t>03991-16 89 60</t>
  </si>
  <si>
    <t>schule@rww24.de</t>
  </si>
  <si>
    <t>Hänsel, Sylvia</t>
  </si>
  <si>
    <t>Braun, Frank</t>
  </si>
  <si>
    <t>75435736</t>
  </si>
  <si>
    <t>RegS Koch GMN</t>
  </si>
  <si>
    <t>Regionale Schule "Robert Koch" Grimmen</t>
  </si>
  <si>
    <t>Str. der Befreiung 73</t>
  </si>
  <si>
    <t>18507 Grimmen, Str. der Befreiung 73</t>
  </si>
  <si>
    <t>038326-2351</t>
  </si>
  <si>
    <t>038326-455453</t>
  </si>
  <si>
    <t>rs_r_koch@grimmen.de</t>
  </si>
  <si>
    <t>Harder, Marion</t>
  </si>
  <si>
    <t>Peter, Dolores</t>
  </si>
  <si>
    <t>75435739</t>
  </si>
  <si>
    <t>RegS Prohn</t>
  </si>
  <si>
    <t>Regionale Schule  "An der Prohner Wiek" Prohn</t>
  </si>
  <si>
    <t>Prohn</t>
  </si>
  <si>
    <t>Ringstraße 10</t>
  </si>
  <si>
    <t>18445 Prohn, Ringstraße 10</t>
  </si>
  <si>
    <t>(038323)216</t>
  </si>
  <si>
    <t>038323-71138</t>
  </si>
  <si>
    <t>buero@rs-prohn.de</t>
  </si>
  <si>
    <t>Bräunig, Christel</t>
  </si>
  <si>
    <t>Ahlmeyer, Kay</t>
  </si>
  <si>
    <t>75435740</t>
  </si>
  <si>
    <t>RegS Harbig RDG</t>
  </si>
  <si>
    <t>Regionale Schule "Rudolf Harbig" Ribnitz-Damgarten</t>
  </si>
  <si>
    <t>18311 Ribnitz-Damgarten, Schulstraße 13</t>
  </si>
  <si>
    <t>(03821)62019</t>
  </si>
  <si>
    <t>03821/720441</t>
  </si>
  <si>
    <t>realschule-damgarten@t-online.de</t>
  </si>
  <si>
    <t>Schaperjahn, Kerstin</t>
  </si>
  <si>
    <t>Range, Peter</t>
  </si>
  <si>
    <t>75435741</t>
  </si>
  <si>
    <t>RegS/GS RDG</t>
  </si>
  <si>
    <t>Regionale Schule mit Grundschule "bernsteinSchule" Ribnitz-Damgarten</t>
  </si>
  <si>
    <t>G.-Adolf-Demmlerstr. 4</t>
  </si>
  <si>
    <t>18311 Ribnitz-Damgarten, G.-Adolf-Demmlerstr. 4</t>
  </si>
  <si>
    <t>(03821 )810425</t>
  </si>
  <si>
    <t>03821-810703</t>
  </si>
  <si>
    <t>c.rebbin@bernsteinschule.de</t>
  </si>
  <si>
    <t>Bonke, Christina</t>
  </si>
  <si>
    <t>Schween, Anne-Gret</t>
  </si>
  <si>
    <t>75435744</t>
  </si>
  <si>
    <t>RegS/GS Franzburg</t>
  </si>
  <si>
    <t>Martha-Müller-Grählert-Schule Franzburg</t>
  </si>
  <si>
    <t>Platz des Friedens 15 a</t>
  </si>
  <si>
    <t>18461 Franzburg, Platz des Friedens 15 a</t>
  </si>
  <si>
    <t>(038322)736</t>
  </si>
  <si>
    <t>038322/58541</t>
  </si>
  <si>
    <t>RegSFranzburg@t-online.de</t>
  </si>
  <si>
    <t>Schellenberg, Sylva</t>
  </si>
  <si>
    <t>Amt Franzburg-Richtenberg</t>
  </si>
  <si>
    <t>75435746</t>
  </si>
  <si>
    <t>RegS Reinberg</t>
  </si>
  <si>
    <t>Regionale Schule  Reinberg</t>
  </si>
  <si>
    <t>Reinberg</t>
  </si>
  <si>
    <t>Schulweg 1</t>
  </si>
  <si>
    <t>18519 Reinberg, Schulweg 1</t>
  </si>
  <si>
    <t>(038328)80825</t>
  </si>
  <si>
    <t>038328-80825</t>
  </si>
  <si>
    <t>rsreinberg@yahoo.de</t>
  </si>
  <si>
    <t>Pannowitsch, Anne</t>
  </si>
  <si>
    <t>75435750</t>
  </si>
  <si>
    <t>RegS Tribsees</t>
  </si>
  <si>
    <t>Regionale Schule "Recknitz-Trebeltal" Tribsees</t>
  </si>
  <si>
    <t>Karl-Worm-Str. 2</t>
  </si>
  <si>
    <t>18465 Tribsees, Karl-Worm-Str. 2</t>
  </si>
  <si>
    <t>038320-47941/45</t>
  </si>
  <si>
    <t>038320/47946</t>
  </si>
  <si>
    <t>regionale.schule.tribsees@gmx.de</t>
  </si>
  <si>
    <t>Fruhriep, Heike</t>
  </si>
  <si>
    <t>Olbrich, Simone</t>
  </si>
  <si>
    <t>75435753</t>
  </si>
  <si>
    <t>RegS/GS Zingst</t>
  </si>
  <si>
    <t>Regionale Schule mit Grundschule Zingst</t>
  </si>
  <si>
    <t>18374</t>
  </si>
  <si>
    <t>Zingst</t>
  </si>
  <si>
    <t>18374 Zingst, Schulstraße 1</t>
  </si>
  <si>
    <t>(038232)16960</t>
  </si>
  <si>
    <t>038232/169620</t>
  </si>
  <si>
    <t>info@regionale-schule-zingst.de</t>
  </si>
  <si>
    <t>Stolarek, Simone</t>
  </si>
  <si>
    <t>Gemeinde Ostseeheilbad Zingst</t>
  </si>
  <si>
    <t>75435758</t>
  </si>
  <si>
    <t>RegS/GS Niepars</t>
  </si>
  <si>
    <t>Regionale Schule mit Grundschule "Prof. Pflugradt" Niepars</t>
  </si>
  <si>
    <t>Niepars</t>
  </si>
  <si>
    <t>Gartenstraße 86</t>
  </si>
  <si>
    <t>18442 Niepars, Gartenstraße 86</t>
  </si>
  <si>
    <t>(038321)310</t>
  </si>
  <si>
    <t>038321-310</t>
  </si>
  <si>
    <t>RSNiepars@yahoo.de</t>
  </si>
  <si>
    <t>Steffen, Renaldo</t>
  </si>
  <si>
    <t>Berndt, Beate</t>
  </si>
  <si>
    <t>Gemeinde Niepars</t>
  </si>
  <si>
    <t>75435815</t>
  </si>
  <si>
    <t>RegS/GS Dassow</t>
  </si>
  <si>
    <t>Dassow</t>
  </si>
  <si>
    <t>R.-Breitscheid-Straße 50</t>
  </si>
  <si>
    <t>23942 Dassow, R.-Breitscheid-Straße 50</t>
  </si>
  <si>
    <t>038826 80436</t>
  </si>
  <si>
    <t>038826 88963</t>
  </si>
  <si>
    <t>schule@stadt-dassow.de</t>
  </si>
  <si>
    <t>Kurda, Sabine</t>
  </si>
  <si>
    <t>Schilling, Ulrike</t>
  </si>
  <si>
    <t>Amt Schönberger Land für die Stadt Dassow</t>
  </si>
  <si>
    <t>75435816</t>
  </si>
  <si>
    <t>RegS Klütz</t>
  </si>
  <si>
    <t>23948</t>
  </si>
  <si>
    <t>Klütz</t>
  </si>
  <si>
    <t>Straße des Friedens 2</t>
  </si>
  <si>
    <t>23948 Klütz, Straße des Friedens 2</t>
  </si>
  <si>
    <t>038825 22597</t>
  </si>
  <si>
    <t>038825 23886</t>
  </si>
  <si>
    <t>realschule-Kluetz@t-online.de</t>
  </si>
  <si>
    <t>Malek, Jana</t>
  </si>
  <si>
    <t>Wagner, Norbert</t>
  </si>
  <si>
    <t>Stadt Klütz</t>
  </si>
  <si>
    <t>75435817</t>
  </si>
  <si>
    <t>RegS/GS Lübstorf</t>
  </si>
  <si>
    <t>Regionale Schule mit Grundschule "Werner Lindemann"</t>
  </si>
  <si>
    <t>19069</t>
  </si>
  <si>
    <t>Lübstorf</t>
  </si>
  <si>
    <t>Bahnhofstraße 18</t>
  </si>
  <si>
    <t>19069 Lübstorf, Bahnhofstraße 18</t>
  </si>
  <si>
    <t>03867 269</t>
  </si>
  <si>
    <t>03867/9601070</t>
  </si>
  <si>
    <t>buero@schuleluebstorf.de</t>
  </si>
  <si>
    <t>Pentzien, Andrea</t>
  </si>
  <si>
    <t>Krebs, Claudia</t>
  </si>
  <si>
    <t>Amt Lützow-Lübstorf</t>
  </si>
  <si>
    <t>75435824</t>
  </si>
  <si>
    <t>RegS/GS Bad Kleinen</t>
  </si>
  <si>
    <t>Regionale Schule mit Grundschule  "Am Schweriner See"</t>
  </si>
  <si>
    <t>Bad Kleinen</t>
  </si>
  <si>
    <t>Schulstraße 11</t>
  </si>
  <si>
    <t>23996 Bad Kleinen, Schulstraße 11</t>
  </si>
  <si>
    <t>038423/228</t>
  </si>
  <si>
    <t>038423/50988</t>
  </si>
  <si>
    <t>bad-kleinen-schule@t-online.de</t>
  </si>
  <si>
    <t>Vandreier, Ute</t>
  </si>
  <si>
    <t>Rauhöft, Ines</t>
  </si>
  <si>
    <t>Amt Dorf Mecklenburg/ Bad Kleinen für  Gemeinde Bad Kleinen</t>
  </si>
  <si>
    <t>75435830</t>
  </si>
  <si>
    <t>RegS/GS Gadebusch</t>
  </si>
  <si>
    <t>Heinrich-Heine-Straße 40</t>
  </si>
  <si>
    <t>19205 Gadebusch, Heinrich-Heine-Straße 40</t>
  </si>
  <si>
    <t>03886 35233</t>
  </si>
  <si>
    <t>03886/712626</t>
  </si>
  <si>
    <t>regionale.schule.gdb@gmx.de</t>
  </si>
  <si>
    <t>Lehmann, Iris</t>
  </si>
  <si>
    <t>Becker, Angret</t>
  </si>
  <si>
    <t>Amt Gadebusch</t>
  </si>
  <si>
    <t>75435832</t>
  </si>
  <si>
    <t>RegS Wasserturm GVM</t>
  </si>
  <si>
    <t>Regionale Schule "Wasserturm"</t>
  </si>
  <si>
    <t>Ploggenseering 68</t>
  </si>
  <si>
    <t>23936 Grevesmühlen, Ploggenseering 68</t>
  </si>
  <si>
    <t>03881 787 90</t>
  </si>
  <si>
    <t>03881 2348</t>
  </si>
  <si>
    <t>stellvertreter@wasserturmschule-gvm.de  - Administrator</t>
  </si>
  <si>
    <t>Hallmann, Brunhilde</t>
  </si>
  <si>
    <t>Koch, Ute</t>
  </si>
  <si>
    <t>75435834</t>
  </si>
  <si>
    <t>RegS/GS Kirchdorf</t>
  </si>
  <si>
    <t>23999</t>
  </si>
  <si>
    <t>Kirchdorf</t>
  </si>
  <si>
    <t>Straße der Jugend 5</t>
  </si>
  <si>
    <t>23999 Kirchdorf, Straße der Jugend 5</t>
  </si>
  <si>
    <t>038425-20219</t>
  </si>
  <si>
    <t>038425 42153</t>
  </si>
  <si>
    <t>regionalschule-insel-poel@freenet.de</t>
  </si>
  <si>
    <t>Reetz, Christiane</t>
  </si>
  <si>
    <t>Busch, Ramona</t>
  </si>
  <si>
    <t>Gemeinde Ostseebad Insel Poel</t>
  </si>
  <si>
    <t>75435836</t>
  </si>
  <si>
    <t>RegS/GS Lüdersd./Wahrsow</t>
  </si>
  <si>
    <t>Wahrsow</t>
  </si>
  <si>
    <t>Hauptstraße 21</t>
  </si>
  <si>
    <t>23923 Wahrsow, Hauptstraße 21</t>
  </si>
  <si>
    <t>038821 - 60736</t>
  </si>
  <si>
    <t>038828 3302119</t>
  </si>
  <si>
    <t>schule-luedersdorf@hotmail.de</t>
  </si>
  <si>
    <t>Rogall, Dagmar</t>
  </si>
  <si>
    <t>Ehrke, Andrea</t>
  </si>
  <si>
    <t>Amt Schönberger Land für die Gemeinde Lüdersdorf</t>
  </si>
  <si>
    <t>75435837</t>
  </si>
  <si>
    <t>RegS/GS Lützow</t>
  </si>
  <si>
    <t>19209</t>
  </si>
  <si>
    <t>Lützow</t>
  </si>
  <si>
    <t>Pokrenter Straße 4</t>
  </si>
  <si>
    <t>19209 Lützow, Pokrenter Straße 4</t>
  </si>
  <si>
    <t>038874/22230</t>
  </si>
  <si>
    <t>038874/21396</t>
  </si>
  <si>
    <t>schule-luetzow@t-online.de</t>
  </si>
  <si>
    <t>Kalkhorst, Kristin</t>
  </si>
  <si>
    <t>Ott, Renate</t>
  </si>
  <si>
    <t>Amt Lützow-Lübstorf für den Schulverband Lützow</t>
  </si>
  <si>
    <t>75435838</t>
  </si>
  <si>
    <t>RegS/GS Mühlen - Eichsen</t>
  </si>
  <si>
    <t>Mühlen Eichsen</t>
  </si>
  <si>
    <t>Schulstraße 8</t>
  </si>
  <si>
    <t>19205 Mühlen Eichsen, Schulstraße 8</t>
  </si>
  <si>
    <t>038871/22216</t>
  </si>
  <si>
    <t>038871/21883</t>
  </si>
  <si>
    <t>schule-muehlen-eichsen@t-online.de</t>
  </si>
  <si>
    <t>Schläger, Sybille</t>
  </si>
  <si>
    <t>Amt Gadebusch für die Gemeinde Mühlen Eichsen</t>
  </si>
  <si>
    <t>75435839</t>
  </si>
  <si>
    <t>RegS/GS Neuburg</t>
  </si>
  <si>
    <t>Regionale Schule mit Grundschule "Am Rietberg"</t>
  </si>
  <si>
    <t>Hauptstraße 41</t>
  </si>
  <si>
    <t>23974 Neuburg, Hauptstraße 41</t>
  </si>
  <si>
    <t>038426 20233</t>
  </si>
  <si>
    <t>038426/229801</t>
  </si>
  <si>
    <t>Regionale-Schule.Neuburg@gmx.de</t>
  </si>
  <si>
    <t>Hartstock, Carola</t>
  </si>
  <si>
    <t>Hennig, Gabriela</t>
  </si>
  <si>
    <t>Amt Neuburg für die Gemeinde Neuburg</t>
  </si>
  <si>
    <t>75435840</t>
  </si>
  <si>
    <t>RegS Neukloster</t>
  </si>
  <si>
    <t>August-Bebel-Allee 6</t>
  </si>
  <si>
    <t>23992 Neukloster, August-Bebel-Allee 6</t>
  </si>
  <si>
    <t>038422 20233</t>
  </si>
  <si>
    <t>038422/29974</t>
  </si>
  <si>
    <t>regionale.schule.neukloster@web.de</t>
  </si>
  <si>
    <t>www.realschule-neukloster.de</t>
  </si>
  <si>
    <t>Polzin, Roland</t>
  </si>
  <si>
    <t>Bode, Gerlind</t>
  </si>
  <si>
    <t>75435842</t>
  </si>
  <si>
    <t>RegS/GS Proseken</t>
  </si>
  <si>
    <t>Proseken</t>
  </si>
  <si>
    <t>Hauptstraße 18</t>
  </si>
  <si>
    <t>23968 Proseken, Hauptstraße 18</t>
  </si>
  <si>
    <t>03881 723141 - Administrator</t>
  </si>
  <si>
    <t>038428/63544</t>
  </si>
  <si>
    <t>seketariat@schule-proseken.de</t>
  </si>
  <si>
    <t>schule-proseken.bei.t-online.de</t>
  </si>
  <si>
    <t>Kyjowsky, Antje</t>
  </si>
  <si>
    <t>Locher, Jana</t>
  </si>
  <si>
    <t>Gemeinde Gägelow über Amt  Grevesmühlen</t>
  </si>
  <si>
    <t>75435843</t>
  </si>
  <si>
    <t>RegS/GS Kollwitz Rehna</t>
  </si>
  <si>
    <t>Regionale Schule mit Grundschule "Käthe Kollwitz"</t>
  </si>
  <si>
    <t>Rehna</t>
  </si>
  <si>
    <t>Benziner Weg 3</t>
  </si>
  <si>
    <t>19217 Rehna, Benziner Weg 3</t>
  </si>
  <si>
    <t>038872/6530</t>
  </si>
  <si>
    <t>038872/65320</t>
  </si>
  <si>
    <t>upahl@schule-rehna.de  - Administrator</t>
  </si>
  <si>
    <t>www.schule-rehna.de</t>
  </si>
  <si>
    <t>Barsch, Thomas</t>
  </si>
  <si>
    <t>Thun, Eckhard</t>
  </si>
  <si>
    <t>Schulverband Rehna über das Amt Rehna</t>
  </si>
  <si>
    <t>75435845</t>
  </si>
  <si>
    <t>RegS/GS Schönberg</t>
  </si>
  <si>
    <t>Dassower Straße 10</t>
  </si>
  <si>
    <t>23923 Schönberg, Dassower Straße 10</t>
  </si>
  <si>
    <t>038828 25320</t>
  </si>
  <si>
    <t>038828/25322</t>
  </si>
  <si>
    <t>info@regio-grundschule-schoenberg.de</t>
  </si>
  <si>
    <t>Hoffmann, Sabine</t>
  </si>
  <si>
    <t>Lange, Hartmut</t>
  </si>
  <si>
    <t>Amt Schönberger Land</t>
  </si>
  <si>
    <t>75435846</t>
  </si>
  <si>
    <t>RegS/GS Schlagsdorf</t>
  </si>
  <si>
    <t>Schlagsdorf</t>
  </si>
  <si>
    <t>Hauptstraße 18 a</t>
  </si>
  <si>
    <t>19217 Schlagsdorf, Hauptstraße 18 a</t>
  </si>
  <si>
    <t>038875 20211</t>
  </si>
  <si>
    <t>038875/20211</t>
  </si>
  <si>
    <t>schule-schlagsdorf@t-online.de</t>
  </si>
  <si>
    <t>Federmann, Ralf</t>
  </si>
  <si>
    <t>Rohde, Marion</t>
  </si>
  <si>
    <t>Schulverband Schlagsdorf über das Amt Rehna</t>
  </si>
  <si>
    <t>75435926</t>
  </si>
  <si>
    <t>RegS Schiller ANK</t>
  </si>
  <si>
    <t>Regionale Schule "Friedrich Schiller" Anklam</t>
  </si>
  <si>
    <t>(03971 )245649</t>
  </si>
  <si>
    <t>03971/245608</t>
  </si>
  <si>
    <t>SL-Friedrich.Schiller@t-online.de</t>
  </si>
  <si>
    <t>Wutzke, Eckhard</t>
  </si>
  <si>
    <t>Trapp, Gabriele</t>
  </si>
  <si>
    <t>75435927</t>
  </si>
  <si>
    <t>RegS Kollwitz ANK</t>
  </si>
  <si>
    <t>Regionale Schule "Käthe Kollwitz" Anklam</t>
  </si>
  <si>
    <t>Baustraße 56/58</t>
  </si>
  <si>
    <t>17389 Anklam, Baustraße 56/58</t>
  </si>
  <si>
    <t>(03971 )210574</t>
  </si>
  <si>
    <t>03971/213526</t>
  </si>
  <si>
    <t>RegSchule-Kollwitz-SL@t-online.de</t>
  </si>
  <si>
    <t>Laue, Marion</t>
  </si>
  <si>
    <t>Mühmel, Takao</t>
  </si>
  <si>
    <t>75435929</t>
  </si>
  <si>
    <t>RegS Kosegarten WLG</t>
  </si>
  <si>
    <t>Regionale Schule "Kosegarten" Wolgast</t>
  </si>
  <si>
    <t>(03836 )202168</t>
  </si>
  <si>
    <t>03836/202219</t>
  </si>
  <si>
    <t>Kosegartenschule@freenet.de</t>
  </si>
  <si>
    <t>Hämmerling, Gerhard</t>
  </si>
  <si>
    <t>Wilde, Kristina</t>
  </si>
  <si>
    <t>75435930</t>
  </si>
  <si>
    <t>RegS/GS Wolgast</t>
  </si>
  <si>
    <t>Regionale Schule mit Grundschule Wolgast</t>
  </si>
  <si>
    <t>Heberleinstr. 32</t>
  </si>
  <si>
    <t>17438 Wolgast, Heberleinstr. 32</t>
  </si>
  <si>
    <t>03836 -202172</t>
  </si>
  <si>
    <t>03836/234019</t>
  </si>
  <si>
    <t>Schule.heberlein@t-online.de</t>
  </si>
  <si>
    <t>Fennert, Roswitha</t>
  </si>
  <si>
    <t>Frenz, Barbara</t>
  </si>
  <si>
    <t>75435931</t>
  </si>
  <si>
    <t>RegS/GS Gützkow</t>
  </si>
  <si>
    <t>Regionale Schule mit Grundschule "Peenetal" Gützkow</t>
  </si>
  <si>
    <t>17506</t>
  </si>
  <si>
    <t>Gützkow</t>
  </si>
  <si>
    <t>Mascowstr. 12a</t>
  </si>
  <si>
    <t>17506 Gützkow, Mascowstr. 12a</t>
  </si>
  <si>
    <t>(038353)201</t>
  </si>
  <si>
    <t>038353/50621</t>
  </si>
  <si>
    <t>schulleitung@peenetal-schule.de</t>
  </si>
  <si>
    <t>Hadrath, Ulf</t>
  </si>
  <si>
    <t>Rieck, Regina</t>
  </si>
  <si>
    <t>75435933</t>
  </si>
  <si>
    <t>RegS Ückeritz</t>
  </si>
  <si>
    <t>Ostseeschule  Ückeritz</t>
  </si>
  <si>
    <t>Ückeritz</t>
  </si>
  <si>
    <t>Strandstr. 3</t>
  </si>
  <si>
    <t>17459 Ückeritz, Strandstr. 3</t>
  </si>
  <si>
    <t>(038375)20935</t>
  </si>
  <si>
    <t>038375/20647</t>
  </si>
  <si>
    <t>schule-ueckeritz@gmx.de</t>
  </si>
  <si>
    <t>Biedenweg, Peter</t>
  </si>
  <si>
    <t>Fischer, Sonja</t>
  </si>
  <si>
    <t>Schulzweckverband "Seebad Ückeritz"</t>
  </si>
  <si>
    <t>75435935</t>
  </si>
  <si>
    <t>RegS Heine Karlshagen</t>
  </si>
  <si>
    <t>Regionale Schule "Heinrich Heine" Karlshagen</t>
  </si>
  <si>
    <t>17449 Karlshagen, Schulstraße 4</t>
  </si>
  <si>
    <t>(038371)20239</t>
  </si>
  <si>
    <t>038371/20293</t>
  </si>
  <si>
    <t>H.-Heine-Schule-Karlshagen@t-online.de</t>
  </si>
  <si>
    <t>www.Heinrich-Heine-Schule-Karlshagen.de</t>
  </si>
  <si>
    <t>Schult, Petra</t>
  </si>
  <si>
    <t>75435939</t>
  </si>
  <si>
    <t>RegS Lubmin</t>
  </si>
  <si>
    <t>Regionale Schule "Am Teufelstein" Lubmin</t>
  </si>
  <si>
    <t>Lubmin</t>
  </si>
  <si>
    <t>Seestr. 11</t>
  </si>
  <si>
    <t>17509 Lubmin, Seestr. 11</t>
  </si>
  <si>
    <t>(038354)22836</t>
  </si>
  <si>
    <t>038354/22840</t>
  </si>
  <si>
    <t>schulelubmin@t-online.de</t>
  </si>
  <si>
    <t>Knorr, Bernd-Ulrich</t>
  </si>
  <si>
    <t>Grabowski, Charlotte</t>
  </si>
  <si>
    <t>75435944</t>
  </si>
  <si>
    <t>RegS/GS Ducherow</t>
  </si>
  <si>
    <t>Lindenschule Ducherow - Regionale Schule mit Grundschule</t>
  </si>
  <si>
    <t>17398</t>
  </si>
  <si>
    <t>Ducherow</t>
  </si>
  <si>
    <t>Thomas-Müntzer-Str. 10</t>
  </si>
  <si>
    <t>17398 Ducherow, Thomas-Müntzer-Str. 10</t>
  </si>
  <si>
    <t>(039726)25549</t>
  </si>
  <si>
    <t>039726/25548</t>
  </si>
  <si>
    <t>schule-ducherow-sl@t-online.de</t>
  </si>
  <si>
    <t>Hytra, Ines</t>
  </si>
  <si>
    <t>Steiner, Birgit</t>
  </si>
  <si>
    <t>Gemeinde Ducherow über Amt Anklam-Land</t>
  </si>
  <si>
    <t>75435948</t>
  </si>
  <si>
    <t>RegS/GS Neuenkirchen</t>
  </si>
  <si>
    <t>Regionale Schule mit Grundschule  "Schule am Bodden" Neuenkirchen</t>
  </si>
  <si>
    <t>Neuenkirchen</t>
  </si>
  <si>
    <t>Wampener Straße 19</t>
  </si>
  <si>
    <t>17498 Neuenkirchen, Wampener Straße 19</t>
  </si>
  <si>
    <t>(03834 )2478</t>
  </si>
  <si>
    <t>03834/773972</t>
  </si>
  <si>
    <t>info@schuleambodden.de</t>
  </si>
  <si>
    <t>Leu, Bernd</t>
  </si>
  <si>
    <t>Fröhlich-Unger, Birgit</t>
  </si>
  <si>
    <t>75435954</t>
  </si>
  <si>
    <t>RegS/GS Spantekow</t>
  </si>
  <si>
    <t>Regionale Schule mit Grundschule Spantekow</t>
  </si>
  <si>
    <t>17392</t>
  </si>
  <si>
    <t>Spantekow</t>
  </si>
  <si>
    <t>17392 Spantekow, Schulstraße 8</t>
  </si>
  <si>
    <t>(039727)20358</t>
  </si>
  <si>
    <t>039727/26770</t>
  </si>
  <si>
    <t>sekretariat@schule-spantekow.de</t>
  </si>
  <si>
    <t>Ochel, Frank</t>
  </si>
  <si>
    <t>Schröter, Anke</t>
  </si>
  <si>
    <t>Schulverband Spantekow</t>
  </si>
  <si>
    <t>75436031</t>
  </si>
  <si>
    <t>RegS Goethe PCH</t>
  </si>
  <si>
    <t>Regionale Schule "J.W.v. Goethe"</t>
  </si>
  <si>
    <t>03871/4226590</t>
  </si>
  <si>
    <t>03871/212424</t>
  </si>
  <si>
    <t>M.heimpold@parchim.de</t>
  </si>
  <si>
    <t>Dreeser, Peter-Michael</t>
  </si>
  <si>
    <t>Wulf, Christiane</t>
  </si>
  <si>
    <t>75436035</t>
  </si>
  <si>
    <t>RegS Brüel</t>
  </si>
  <si>
    <t>038483/293030</t>
  </si>
  <si>
    <t>info@mv-systems.com    oder   Support@mv-systems.com</t>
  </si>
  <si>
    <t>Schuhmann, Christina</t>
  </si>
  <si>
    <t>Völzow, Sylke</t>
  </si>
  <si>
    <t>Gemeinde Brüel über Amt Sternberger Seenlandschaft</t>
  </si>
  <si>
    <t>75436036</t>
  </si>
  <si>
    <t>RegS/GS Mühlenberg Cambs</t>
  </si>
  <si>
    <t>Regionale Schule mit Grundschule "Am Mühlenberg"</t>
  </si>
  <si>
    <t>Cambs</t>
  </si>
  <si>
    <t>Retgendorfer Weg 24</t>
  </si>
  <si>
    <t>19067 Cambs, Retgendorfer Weg 24</t>
  </si>
  <si>
    <t>03866/326</t>
  </si>
  <si>
    <t>03866/80719</t>
  </si>
  <si>
    <t>regionale-schule-cambs@t-online.de</t>
  </si>
  <si>
    <t>Grimm, Heike</t>
  </si>
  <si>
    <t>Brillinger, Bernd</t>
  </si>
  <si>
    <t>75436037</t>
  </si>
  <si>
    <t>RegS Crivitz</t>
  </si>
  <si>
    <t>Straße der Freundschaft 19 a</t>
  </si>
  <si>
    <t>19089 Crivitz, Straße der Freundschaft 19 a</t>
  </si>
  <si>
    <t>03863/50240</t>
  </si>
  <si>
    <t>03863/502422</t>
  </si>
  <si>
    <t>sekretariat@regionalschule-crivitz.de</t>
  </si>
  <si>
    <t>home.t-online.de/home/Realschule.Crivitz</t>
  </si>
  <si>
    <t>Dähn, Egbert</t>
  </si>
  <si>
    <t>Bindemann, Carmen</t>
  </si>
  <si>
    <t>Amt Crivitz für die Stadt Crivitz</t>
  </si>
  <si>
    <t>75436040</t>
  </si>
  <si>
    <t>RegS/GS Eldetal Domsühl</t>
  </si>
  <si>
    <t>Regionale Schule mit Grundschule "Eldetalschule"</t>
  </si>
  <si>
    <t>Domsühl</t>
  </si>
  <si>
    <t>Parchimer Straße 39</t>
  </si>
  <si>
    <t>19374 Domsühl, Parchimer Straße 39</t>
  </si>
  <si>
    <t>038728/20236</t>
  </si>
  <si>
    <t>regionale.schule.domsuehl@web.de</t>
  </si>
  <si>
    <t>Weimer, Bernhard</t>
  </si>
  <si>
    <t>Heinicke, Eveline</t>
  </si>
  <si>
    <t>Amt Parchimer Umland</t>
  </si>
  <si>
    <t>75436041</t>
  </si>
  <si>
    <t>RegS Lübz</t>
  </si>
  <si>
    <t>038731/22602</t>
  </si>
  <si>
    <t>038731/36606</t>
  </si>
  <si>
    <t>regionale-schule@luebz.de</t>
  </si>
  <si>
    <t>Birnitzer, Cerstin</t>
  </si>
  <si>
    <t>Tesch, Karin</t>
  </si>
  <si>
    <t>75436042</t>
  </si>
  <si>
    <t>RegS/GS Marnitz</t>
  </si>
  <si>
    <t>19376</t>
  </si>
  <si>
    <t>Marnitz</t>
  </si>
  <si>
    <t>Mooster Straße 10</t>
  </si>
  <si>
    <t>19376 Marnitz, Mooster Straße 10</t>
  </si>
  <si>
    <t>038729/29097</t>
  </si>
  <si>
    <t>038729/29099</t>
  </si>
  <si>
    <t>info@schule-marnitz.de</t>
  </si>
  <si>
    <t>Janke, Babett</t>
  </si>
  <si>
    <t>Haupt, Frank</t>
  </si>
  <si>
    <t>75436045</t>
  </si>
  <si>
    <t>RegS Reuter PCH</t>
  </si>
  <si>
    <t>Mönchhof 6</t>
  </si>
  <si>
    <t>19370 Parchim, Mönchhof 6</t>
  </si>
  <si>
    <t>03871 212818</t>
  </si>
  <si>
    <t>03871/450320</t>
  </si>
  <si>
    <t>reuterschule@parchim.de</t>
  </si>
  <si>
    <t>Ebert, Ute</t>
  </si>
  <si>
    <t>Brüggemann, Heike</t>
  </si>
  <si>
    <t>75436047</t>
  </si>
  <si>
    <t>RegS Klüschenberg Plau</t>
  </si>
  <si>
    <t>Regionale Schule Schule "Am Klüschenberg"</t>
  </si>
  <si>
    <t>Wittstocker Weg 10 c</t>
  </si>
  <si>
    <t>19395 Plau am See, Wittstocker Weg 10 c</t>
  </si>
  <si>
    <t>038735 40884</t>
  </si>
  <si>
    <t>038735 41153</t>
  </si>
  <si>
    <t>sak.plau@gmail.com</t>
  </si>
  <si>
    <t>Zimmermann, Bierger</t>
  </si>
  <si>
    <t>Krohn, Jana</t>
  </si>
  <si>
    <t>75436051</t>
  </si>
  <si>
    <t>RegS Banzkow</t>
  </si>
  <si>
    <t>Banzkow</t>
  </si>
  <si>
    <t>An der Lewitzmühle 82</t>
  </si>
  <si>
    <t>19079 Banzkow, An der Lewitzmühle 82</t>
  </si>
  <si>
    <t>03861/7101</t>
  </si>
  <si>
    <t>03861/302604</t>
  </si>
  <si>
    <t>postbox@schule-banzkow.de</t>
  </si>
  <si>
    <t>Silbernagel-Dübel, Carola</t>
  </si>
  <si>
    <t>Seidel, Sylvia</t>
  </si>
  <si>
    <t>Gemeinde Banzkow über Amt Crivitz</t>
  </si>
  <si>
    <t>75436055</t>
  </si>
  <si>
    <t>RegS Husemann Goldberg</t>
  </si>
  <si>
    <t>Regionale Schule "Walter Husemann"</t>
  </si>
  <si>
    <t>J.-Brinckman-Straße 39</t>
  </si>
  <si>
    <t>19399 Goldberg, J.-Brinckman-Straße 39</t>
  </si>
  <si>
    <t>038736 41805</t>
  </si>
  <si>
    <t>038736/42640</t>
  </si>
  <si>
    <t>info@whs-goldberg.de</t>
  </si>
  <si>
    <t>Hög, Gisela</t>
  </si>
  <si>
    <t>Wollschläger, Ute</t>
  </si>
  <si>
    <t>75436131</t>
  </si>
  <si>
    <t>RegS Rugard Bergen</t>
  </si>
  <si>
    <t>Regionale Schule "Am Rugard" Bergen</t>
  </si>
  <si>
    <t>Sassnitzer Chaussee 7 A</t>
  </si>
  <si>
    <t>18528 Bergen auf Rügen, Sassnitzer Chaussee 7 A</t>
  </si>
  <si>
    <t>(03838)2010450</t>
  </si>
  <si>
    <t>03838-2010451</t>
  </si>
  <si>
    <t>rs.am.rugard@stadt-bergen-auf-ruegen.de</t>
  </si>
  <si>
    <t>Neubeck, Heinz</t>
  </si>
  <si>
    <t>Schädel, Ilona</t>
  </si>
  <si>
    <t>75436132</t>
  </si>
  <si>
    <t>RegS Binz</t>
  </si>
  <si>
    <t>Regionale Schule Binz</t>
  </si>
  <si>
    <t>Ringstraße 5</t>
  </si>
  <si>
    <t>18609 Binz, Ringstraße 5</t>
  </si>
  <si>
    <t>(038393-2842</t>
  </si>
  <si>
    <t>038393-32627</t>
  </si>
  <si>
    <t>sekretariat@regionale-schule-binz.de</t>
  </si>
  <si>
    <t>Steinbeiß, Andreas</t>
  </si>
  <si>
    <t>Schneider, Doris</t>
  </si>
  <si>
    <t>75436134</t>
  </si>
  <si>
    <t>RegS/GS Garz</t>
  </si>
  <si>
    <t>Regionale Schule mit Grundschule "Am Burgwall" Garz</t>
  </si>
  <si>
    <t>18574</t>
  </si>
  <si>
    <t>Garz/Rügen</t>
  </si>
  <si>
    <t>Am Burgwall 7</t>
  </si>
  <si>
    <t>18574 Garz/Rügen, Am Burgwall 7</t>
  </si>
  <si>
    <t>(038304)329</t>
  </si>
  <si>
    <t>038304-12559</t>
  </si>
  <si>
    <t>schule.garz@t-online.de</t>
  </si>
  <si>
    <t>Laue, Elke</t>
  </si>
  <si>
    <t>Kilper-Koslik, Kirsten</t>
  </si>
  <si>
    <t>Stadt Garz über Amt Bergen auf Rügen</t>
  </si>
  <si>
    <t>75436142</t>
  </si>
  <si>
    <t>RegS Bergen</t>
  </si>
  <si>
    <t>Regionale Schule "Am Grünen Berg" Bergen</t>
  </si>
  <si>
    <t>Störtebekerstraße 8c</t>
  </si>
  <si>
    <t>18528 Bergen auf Rügen, Störtebekerstraße 8c</t>
  </si>
  <si>
    <t>(03838)23249</t>
  </si>
  <si>
    <t>03838-404647</t>
  </si>
  <si>
    <t>sekretariat@regs-am-gruenen-berg.de</t>
  </si>
  <si>
    <t>Reiher, Angela</t>
  </si>
  <si>
    <t>Geist, Elke</t>
  </si>
  <si>
    <t>75436143</t>
  </si>
  <si>
    <t>RegS/GS Gingst</t>
  </si>
  <si>
    <t>Regionale Schule mit Grundschule Gingst</t>
  </si>
  <si>
    <t>18569</t>
  </si>
  <si>
    <t>Gingst</t>
  </si>
  <si>
    <t>H.-Matern-Str. 1</t>
  </si>
  <si>
    <t>18569 Gingst, H.-Matern-Str. 1</t>
  </si>
  <si>
    <t>038305-55184/439</t>
  </si>
  <si>
    <t>038305-55187</t>
  </si>
  <si>
    <t>schulegingst@hotmail.com</t>
  </si>
  <si>
    <t>Mostek, Eckhard</t>
  </si>
  <si>
    <t>Farin, Andre</t>
  </si>
  <si>
    <t>Gemeinde Gingst über Amt West Rügen</t>
  </si>
  <si>
    <t>75436145</t>
  </si>
  <si>
    <t>RegS Sassnitz</t>
  </si>
  <si>
    <t>Regionale Schule Sassnitz</t>
  </si>
  <si>
    <t>Geschw.-Scholl-Str. 8</t>
  </si>
  <si>
    <t>18546 Sassnitz, Geschw.-Scholl-Str. 8</t>
  </si>
  <si>
    <t>038392 32176</t>
  </si>
  <si>
    <t>038392-63109</t>
  </si>
  <si>
    <t>regio_schul_sassnitz@web.de</t>
  </si>
  <si>
    <t>Appelbohm, Birgit</t>
  </si>
  <si>
    <t>Raphael, Ramona</t>
  </si>
  <si>
    <t>75436146</t>
  </si>
  <si>
    <t>RegS Altenkirchen</t>
  </si>
  <si>
    <t>Regionale Schule "Windland" Altenkirchen</t>
  </si>
  <si>
    <t>Altenkirchen</t>
  </si>
  <si>
    <t>Schulstr. 1</t>
  </si>
  <si>
    <t>18556 Altenkirchen, Schulstr. 1</t>
  </si>
  <si>
    <t>(038391)216</t>
  </si>
  <si>
    <t>038391-439854</t>
  </si>
  <si>
    <t>schule.altenkirchen@freenet.de</t>
  </si>
  <si>
    <t>Knebusch, Kirsten</t>
  </si>
  <si>
    <t>Schernus, Dietrich</t>
  </si>
  <si>
    <t>Amt Nord-Rügen</t>
  </si>
  <si>
    <t>75436147</t>
  </si>
  <si>
    <t>RegS Göhren</t>
  </si>
  <si>
    <t>Regionale Schule "Tom Beyer" Göhren</t>
  </si>
  <si>
    <t>Göhren</t>
  </si>
  <si>
    <t>G.-Hauptmann-Str. 1</t>
  </si>
  <si>
    <t>18586 Göhren, G.-Hauptmann-Str. 1</t>
  </si>
  <si>
    <t>(038308)2163</t>
  </si>
  <si>
    <t>038308-669867</t>
  </si>
  <si>
    <t>regionalschule-goehren@t-online.de</t>
  </si>
  <si>
    <t>Schröder, Andrea</t>
  </si>
  <si>
    <t>Geese, Angelika</t>
  </si>
  <si>
    <t>Gemeinde Ostseebad Göhren über Amt Mönchgut-Granitz</t>
  </si>
  <si>
    <t>75436150</t>
  </si>
  <si>
    <t>RegS/GS Vitte</t>
  </si>
  <si>
    <t>Regionale Schule mit Grundschule Vitte</t>
  </si>
  <si>
    <t>18565</t>
  </si>
  <si>
    <t>Vitte</t>
  </si>
  <si>
    <t>Schulweg 4</t>
  </si>
  <si>
    <t>18565 Vitte, Schulweg 4</t>
  </si>
  <si>
    <t>038300-608955  /  608956</t>
  </si>
  <si>
    <t>038300-608957</t>
  </si>
  <si>
    <t>schulleitung@schule-hiddensee.de</t>
  </si>
  <si>
    <t>Dahlke, Cornelia</t>
  </si>
  <si>
    <t>Ewert, Martina</t>
  </si>
  <si>
    <t>Gemeinde Seebad Insel Hiddensee über Amt West Rügen</t>
  </si>
  <si>
    <t>75436226</t>
  </si>
  <si>
    <t>RegS Pasewalk Zweig</t>
  </si>
  <si>
    <t>Regionale Schule "Arnold Zweig" Pasewalk</t>
  </si>
  <si>
    <t>Pestalozzistraße 25</t>
  </si>
  <si>
    <t>17309 Pasewalk, Pestalozzistraße 25</t>
  </si>
  <si>
    <t>03973-21 66 31</t>
  </si>
  <si>
    <t>03973-21 66 35</t>
  </si>
  <si>
    <t>sekretariat@regs-arnold-zweig-pasewalk.de</t>
  </si>
  <si>
    <t>Hoche, Colette</t>
  </si>
  <si>
    <t>Haussmann, Bernd</t>
  </si>
  <si>
    <t>75436228</t>
  </si>
  <si>
    <t>RegS Torgelow Einstein</t>
  </si>
  <si>
    <t>Regionale Schule "Albert Einstein" Torgelow</t>
  </si>
  <si>
    <t>A.-Einstein-Straße 3</t>
  </si>
  <si>
    <t>17358 Torgelow, A.-Einstein-Straße 3</t>
  </si>
  <si>
    <t>03976-201320 ( Schulleitung)</t>
  </si>
  <si>
    <t>03976-250745</t>
  </si>
  <si>
    <t>RegS.tgl@t-online.de</t>
  </si>
  <si>
    <t>Zech, Katrin</t>
  </si>
  <si>
    <t>Voltz, Detlef</t>
  </si>
  <si>
    <t>75436229</t>
  </si>
  <si>
    <t>RegS Eggesin Thälmann</t>
  </si>
  <si>
    <t>Regionale Schule "Ernst Thälmann" Eggesin</t>
  </si>
  <si>
    <t>Luckower Straße 6 a</t>
  </si>
  <si>
    <t>17367 Eggesin, Luckower Straße 6 a</t>
  </si>
  <si>
    <t>039779-20539</t>
  </si>
  <si>
    <t>039779-60 32 4</t>
  </si>
  <si>
    <t>regioschule@eggesin.de</t>
  </si>
  <si>
    <t>Krumrück, Kathleen</t>
  </si>
  <si>
    <t>Rhein, Heidrun</t>
  </si>
  <si>
    <t>75436230</t>
  </si>
  <si>
    <t>RegS Ferdinandshof Günthe</t>
  </si>
  <si>
    <t>Regionale Schule "Hanno Günther" Ferdinandshof</t>
  </si>
  <si>
    <t>039778-20233</t>
  </si>
  <si>
    <t>039778-28155</t>
  </si>
  <si>
    <t>schule.ferdinandshof@web.de</t>
  </si>
  <si>
    <t>Beckert, Gerald</t>
  </si>
  <si>
    <t>Franz, Ina</t>
  </si>
  <si>
    <t>75436231</t>
  </si>
  <si>
    <t>RegS Löcknitz</t>
  </si>
  <si>
    <t>Regionale Schule Löcknitz</t>
  </si>
  <si>
    <t>Am See 9</t>
  </si>
  <si>
    <t>17321 Löcknitz, Am See 9</t>
  </si>
  <si>
    <t>039754-20611</t>
  </si>
  <si>
    <t>039754 / 5 15 64</t>
  </si>
  <si>
    <t>rsloecknitz_sl@gmx.de</t>
  </si>
  <si>
    <t>Harting, Jana</t>
  </si>
  <si>
    <t>Kasper, Grit</t>
  </si>
  <si>
    <t>75436232</t>
  </si>
  <si>
    <t>RegS Penkun</t>
  </si>
  <si>
    <t>Regionale Schule Penkun</t>
  </si>
  <si>
    <t>Stettiner Tor 4</t>
  </si>
  <si>
    <t>17328 Penkun, Stettiner Tor 4</t>
  </si>
  <si>
    <t>039751-6 02 65</t>
  </si>
  <si>
    <t>039751 / 6 02 66</t>
  </si>
  <si>
    <t>regschulepenkun@t-online.de</t>
  </si>
  <si>
    <t>Ganske, Roland</t>
  </si>
  <si>
    <t>Weiß, Michael</t>
  </si>
  <si>
    <t>75436234</t>
  </si>
  <si>
    <t>RegS Ueckermünde</t>
  </si>
  <si>
    <t>Regionale Schule "Ehm Welk" Ueckermünde</t>
  </si>
  <si>
    <t>Ueckerstraße 59</t>
  </si>
  <si>
    <t>17373 Ueckermünde, Ueckerstraße 59</t>
  </si>
  <si>
    <t>039771-549911 oder 039771-549912 ( Schulleitung)</t>
  </si>
  <si>
    <t>039771-549919</t>
  </si>
  <si>
    <t>regionale.schule-ueckermuende@T-Online.de</t>
  </si>
  <si>
    <t>Ewert, Dieter</t>
  </si>
  <si>
    <t>Müller, Michael</t>
  </si>
  <si>
    <t>75436236</t>
  </si>
  <si>
    <t>RegS Strasburg</t>
  </si>
  <si>
    <t>Regionale Schule "Am Wasserturm" Strasburg</t>
  </si>
  <si>
    <t>Lindenstraße 3 c</t>
  </si>
  <si>
    <t>17335 Strasburg, Lindenstraße 3 c</t>
  </si>
  <si>
    <t>039753-20493</t>
  </si>
  <si>
    <t>039753-225 14</t>
  </si>
  <si>
    <t>realschule-strasburg@t-online.de</t>
  </si>
  <si>
    <t>Kittler, Wolfgang</t>
  </si>
  <si>
    <t>Schaube, Birgit</t>
  </si>
  <si>
    <t>Gy</t>
  </si>
  <si>
    <t>75530135</t>
  </si>
  <si>
    <t>Humboldt-Gy HGW</t>
  </si>
  <si>
    <t>Gymnasium "Alexander von Humboldt" Greifswald</t>
  </si>
  <si>
    <t>Makarenkostraße 54</t>
  </si>
  <si>
    <t>17491 Greifswald, Makarenkostraße 54</t>
  </si>
  <si>
    <t>(03834) 80560</t>
  </si>
  <si>
    <t>03834- 805666</t>
  </si>
  <si>
    <t>schulleiter@humboldt-greifswald.de</t>
  </si>
  <si>
    <t>Burmeister, Ulf</t>
  </si>
  <si>
    <t>Gallert, Heiko</t>
  </si>
  <si>
    <t>75530136</t>
  </si>
  <si>
    <t>Jahn-Gy HGW</t>
  </si>
  <si>
    <t>Gymnasium "Friedrich Ludwig Jahn" Greifswald</t>
  </si>
  <si>
    <t>Dietrich-Bonhoeffer-Platz 1</t>
  </si>
  <si>
    <t>17489 Greifswald, Dietrich-Bonhoeffer-Platz 1</t>
  </si>
  <si>
    <t>(03834)7920</t>
  </si>
  <si>
    <t>03834 -792222</t>
  </si>
  <si>
    <t>jahn-gym-hgw@arcor.de</t>
  </si>
  <si>
    <t>Albrecht, Bernd</t>
  </si>
  <si>
    <t>Nuelken, Michaela</t>
  </si>
  <si>
    <t>Agy</t>
  </si>
  <si>
    <t>75530138</t>
  </si>
  <si>
    <t>Koeppen-Agy HGW</t>
  </si>
  <si>
    <t>Abendgymnasium "Wolfgang Koeppen" Greifswald</t>
  </si>
  <si>
    <t>(03834)885198</t>
  </si>
  <si>
    <t>03834 -88 52 44</t>
  </si>
  <si>
    <t>leitung@abendgym-greifswald.de</t>
  </si>
  <si>
    <t>Günther, Gudrun</t>
  </si>
  <si>
    <t>Günther, Kurt</t>
  </si>
  <si>
    <t>75530227</t>
  </si>
  <si>
    <t>Gy Neubrandenburg Einstei</t>
  </si>
  <si>
    <t>Albert-Einstein-Gymnasium</t>
  </si>
  <si>
    <t>Demminer Straße 42</t>
  </si>
  <si>
    <t>17034 Neubrandenburg, Demminer Straße 42</t>
  </si>
  <si>
    <t>0395 59999 1600</t>
  </si>
  <si>
    <t>0395 59999 1616</t>
  </si>
  <si>
    <t>dr_dkittler@gmx.de</t>
  </si>
  <si>
    <t>Kittler, Dietmar</t>
  </si>
  <si>
    <t>Braun, Katharina</t>
  </si>
  <si>
    <t>SGy</t>
  </si>
  <si>
    <t>75530232</t>
  </si>
  <si>
    <t>Gy Neubrandenburg Sport</t>
  </si>
  <si>
    <t>Sportgymnasium</t>
  </si>
  <si>
    <t>Schwedenstraße 22</t>
  </si>
  <si>
    <t>17033 Neubrandenburg, Schwedenstraße 22</t>
  </si>
  <si>
    <t>0395-59999 1800  (Sekretariat)</t>
  </si>
  <si>
    <t>0395-59999 1816</t>
  </si>
  <si>
    <t>w.schneider@sgnb.de</t>
  </si>
  <si>
    <t>75530240</t>
  </si>
  <si>
    <t>Agy Neubrandenburg</t>
  </si>
  <si>
    <t>Abendgymnasium</t>
  </si>
  <si>
    <t>Demminer Str.42</t>
  </si>
  <si>
    <t>17034 Neubrandenburg, Demminer Str.42</t>
  </si>
  <si>
    <t>0395-599991621 Schulleitung
0395-5551673 Sekretariat</t>
  </si>
  <si>
    <t>0395-599991623</t>
  </si>
  <si>
    <t>info@abengymnasium-nb.de</t>
  </si>
  <si>
    <t>Holm, Cornelia</t>
  </si>
  <si>
    <t>Roßmann, Andreas</t>
  </si>
  <si>
    <t>75530359</t>
  </si>
  <si>
    <t>8302 Gy HRO Erasmus</t>
  </si>
  <si>
    <t>Erasmus-Gymnasium</t>
  </si>
  <si>
    <t>(03 81) 7 99 88 21</t>
  </si>
  <si>
    <t>(03 81) 7 99 87 54</t>
  </si>
  <si>
    <t>leitung@erasmus-gymnasium-rostock.de</t>
  </si>
  <si>
    <t>www.erasmus-ganztagsgymnasium.de</t>
  </si>
  <si>
    <t>Schröder, Bert</t>
  </si>
  <si>
    <t>Schröder, Kathrin</t>
  </si>
  <si>
    <t>75530363</t>
  </si>
  <si>
    <t>8501 Gy HRO Reutershagen</t>
  </si>
  <si>
    <t>Gymnasium Reutershagen</t>
  </si>
  <si>
    <t>Mathias-Thesen-Straße 17</t>
  </si>
  <si>
    <t>18069 Rostock, Mathias-Thesen-Straße 17</t>
  </si>
  <si>
    <t>(0381) 38141240</t>
  </si>
  <si>
    <t>Haus 1: (03 81) 8 08 74 73</t>
  </si>
  <si>
    <t>sekretariat@gymnasium-reutershagen.de</t>
  </si>
  <si>
    <t>Regenbrecht, Sabine</t>
  </si>
  <si>
    <t>75530365</t>
  </si>
  <si>
    <t>8813 Gy HRO Innerstädt.</t>
  </si>
  <si>
    <t>Innerstädtisches Gymnasium</t>
  </si>
  <si>
    <t>Goetheplatz 5</t>
  </si>
  <si>
    <t>18055 Rostock, Goetheplatz 5</t>
  </si>
  <si>
    <t>(03 81) 2 03 56 70</t>
  </si>
  <si>
    <t>(03 81) 20 35 67 29</t>
  </si>
  <si>
    <t>sekretariat-isg-rostock@web.de</t>
  </si>
  <si>
    <t>www.isg-rostock.de</t>
  </si>
  <si>
    <t>Döring, Thomas</t>
  </si>
  <si>
    <t>Koch, Regine</t>
  </si>
  <si>
    <t>75530369</t>
  </si>
  <si>
    <t>8913 Gy HRO K. Kollwitz</t>
  </si>
  <si>
    <t>Musikgymnasium "Käthe Kollwitz"</t>
  </si>
  <si>
    <t>Heinrich-Tessenow-Str. 47</t>
  </si>
  <si>
    <t>18146 Rostock, Heinrich-Tessenow-Str. 47</t>
  </si>
  <si>
    <t>(03 81) 60 95 10</t>
  </si>
  <si>
    <t>(03 81) 6 09 51 39</t>
  </si>
  <si>
    <t>info@musikgymnasium-kkg-rostock.de</t>
  </si>
  <si>
    <t>www.musikgymnasium-kkg-rostock.de</t>
  </si>
  <si>
    <t>Zinkann, Achim</t>
  </si>
  <si>
    <t>Neukirch, Martina</t>
  </si>
  <si>
    <t>75530390</t>
  </si>
  <si>
    <t>8303 AGy HRO</t>
  </si>
  <si>
    <t>(03 81) 44 43 80 50</t>
  </si>
  <si>
    <t>(03 81) 44 43 80 59</t>
  </si>
  <si>
    <t>abendgym.rostock@t-online.de</t>
  </si>
  <si>
    <t>www.abendgymnasiumrostock.de</t>
  </si>
  <si>
    <t>Wasser, Ulrike</t>
  </si>
  <si>
    <t>Landwehrs, Kathi</t>
  </si>
  <si>
    <t>75530428</t>
  </si>
  <si>
    <t>Gy Fridericianum SN</t>
  </si>
  <si>
    <t>Gymnasium "Fridericianum"</t>
  </si>
  <si>
    <t>Goethestraße 74</t>
  </si>
  <si>
    <t>19053 Schwerin, Goethestraße 74</t>
  </si>
  <si>
    <t>0385 302130</t>
  </si>
  <si>
    <t>0385/3021333</t>
  </si>
  <si>
    <t>Gymnasium.Fridericianum@t-online.de</t>
  </si>
  <si>
    <t>www.Fridericianum.de</t>
  </si>
  <si>
    <t>Scheibel, Cordula</t>
  </si>
  <si>
    <t>Häfner-Schneider, Claudia</t>
  </si>
  <si>
    <t>MGy</t>
  </si>
  <si>
    <t>75530429</t>
  </si>
  <si>
    <t>Gy Goethe SN</t>
  </si>
  <si>
    <t>Gymnasium "J.W.v. Goethe"</t>
  </si>
  <si>
    <t>J.-R.-Becher-Straße 10</t>
  </si>
  <si>
    <t>19059 Schwerin, J.-R.-Becher-Straße 10</t>
  </si>
  <si>
    <t>0385/7582050</t>
  </si>
  <si>
    <t>0385/75820520</t>
  </si>
  <si>
    <t>schulleitung@goethegymnasium-schwerin.de</t>
  </si>
  <si>
    <t>www.goethegym-sn.de</t>
  </si>
  <si>
    <t>Maas, Reinhard</t>
  </si>
  <si>
    <t>Gründler, Gabriele</t>
  </si>
  <si>
    <t>75530434</t>
  </si>
  <si>
    <t>Gy Sport SN</t>
  </si>
  <si>
    <t>Von-Flotow-Straße 20</t>
  </si>
  <si>
    <t>19059 Schwerin, Von-Flotow-Straße 20</t>
  </si>
  <si>
    <t>0385 76 05 80</t>
  </si>
  <si>
    <t>0385 76 05 820</t>
  </si>
  <si>
    <t>Sportgym.sn@t-online.de</t>
  </si>
  <si>
    <t>www.sportgymnasium-schwerin.de</t>
  </si>
  <si>
    <t>Westphal, Torsten</t>
  </si>
  <si>
    <t>Weigelt, Holger</t>
  </si>
  <si>
    <t>75530444</t>
  </si>
  <si>
    <t>Gy Abend SN</t>
  </si>
  <si>
    <t>0385 7589360  - Adminstrator</t>
  </si>
  <si>
    <t>0385 20 79 844</t>
  </si>
  <si>
    <t>sl@abendgymnasium-schwerin.de</t>
  </si>
  <si>
    <t>www.abendgymnasium-schwerin.de</t>
  </si>
  <si>
    <t>Seidler, Cornelia</t>
  </si>
  <si>
    <t>Neben, Dieter</t>
  </si>
  <si>
    <t>75530520</t>
  </si>
  <si>
    <t>Hansa-Gy HST</t>
  </si>
  <si>
    <t>"Hansa -Gymnasium" Stralsund</t>
  </si>
  <si>
    <t>Fährwall 19</t>
  </si>
  <si>
    <t>18439 Stralsund, Fährwall 19</t>
  </si>
  <si>
    <t>03831/28960</t>
  </si>
  <si>
    <t>03831 289625</t>
  </si>
  <si>
    <t>hansa-gymnasium@stralsund.de</t>
  </si>
  <si>
    <t>Janke, Thomas</t>
  </si>
  <si>
    <t>Löper, Ralf</t>
  </si>
  <si>
    <t>75530615</t>
  </si>
  <si>
    <t>Gy Scholl HWI</t>
  </si>
  <si>
    <t>Gymnasium "Geschwister Scholl"</t>
  </si>
  <si>
    <t>Schulstraße 9/11</t>
  </si>
  <si>
    <t>23966 Wismar, Schulstraße 9/11</t>
  </si>
  <si>
    <t>03841 282732</t>
  </si>
  <si>
    <t>03841 205263</t>
  </si>
  <si>
    <t>wgehrau@scholl-wismar.com</t>
  </si>
  <si>
    <t>www.scholl-Wismar.de</t>
  </si>
  <si>
    <t>Sass, Klaus-Dieter</t>
  </si>
  <si>
    <t>Gehrau, Wilfried</t>
  </si>
  <si>
    <t>75530617</t>
  </si>
  <si>
    <t>Gy Hauptmann HWI</t>
  </si>
  <si>
    <t>Gymnasium "Gerhart Hauptmann"</t>
  </si>
  <si>
    <t>Dahlmannstraße 40</t>
  </si>
  <si>
    <t>23966 Wismar, Dahlmannstraße 40</t>
  </si>
  <si>
    <t>03841 283358</t>
  </si>
  <si>
    <t>03841/205261</t>
  </si>
  <si>
    <t>schule@ghg-wismar.com</t>
  </si>
  <si>
    <t>www.ghg-wismar.de</t>
  </si>
  <si>
    <t>Albrecht, Ines</t>
  </si>
  <si>
    <t>Madeia, Bärbel</t>
  </si>
  <si>
    <t>75535142</t>
  </si>
  <si>
    <t>8507 Gy DBR Francisceum</t>
  </si>
  <si>
    <t>Friderico-Francisceum-Gymnasium Bad Doberan</t>
  </si>
  <si>
    <t>Alexandrinenplatz 11</t>
  </si>
  <si>
    <t>18209 Bad Doberan, Alexandrinenplatz 11</t>
  </si>
  <si>
    <t>(03 82 03) 6 23 95</t>
  </si>
  <si>
    <t>(03 82 03) 1 71 50 / 1 71 49</t>
  </si>
  <si>
    <t>sekretariat@ffg-dbr.de</t>
  </si>
  <si>
    <t>www.ffg-dbr.de</t>
  </si>
  <si>
    <t>Hacker, Birgit</t>
  </si>
  <si>
    <t>Dienemann, Xenia Marno</t>
  </si>
  <si>
    <t>75535146</t>
  </si>
  <si>
    <t>8787 Gy Sanitz</t>
  </si>
  <si>
    <t>Gymnasium Sanitz</t>
  </si>
  <si>
    <t>Groß Lüsewitzer Weg 4</t>
  </si>
  <si>
    <t>18190 Sanitz, Groß Lüsewitzer Weg 4</t>
  </si>
  <si>
    <t>(03 82 09) 8 04 92</t>
  </si>
  <si>
    <t>(03 82 09) 8 04 93</t>
  </si>
  <si>
    <t>post@gymnasium-sanitz.de</t>
  </si>
  <si>
    <t>www.gymnasium-sanitz.de</t>
  </si>
  <si>
    <t>Schulz, Angela</t>
  </si>
  <si>
    <t>Haack, Astrid</t>
  </si>
  <si>
    <t>75535244</t>
  </si>
  <si>
    <t>Gy Demmin Goethe</t>
  </si>
  <si>
    <t>Goethe-Gymnasium Musikgymnasium</t>
  </si>
  <si>
    <t>An der Mühle 7</t>
  </si>
  <si>
    <t>17109 Demmin, An der Mühle 7</t>
  </si>
  <si>
    <t>03998-222067     Schulleitung</t>
  </si>
  <si>
    <t>sekretariat@goethegymnasium-demmin.de</t>
  </si>
  <si>
    <t>Kollhoff, Dirk</t>
  </si>
  <si>
    <t>Binder, Axel</t>
  </si>
  <si>
    <t>75535246</t>
  </si>
  <si>
    <t>Gy Malchin "Greve"</t>
  </si>
  <si>
    <t>Fritz-Greve-Gymnasium</t>
  </si>
  <si>
    <t>Am Zachow 39</t>
  </si>
  <si>
    <t>17139 Malchin, Am Zachow 39</t>
  </si>
  <si>
    <t>03994-227205</t>
  </si>
  <si>
    <t>03994-2999886</t>
  </si>
  <si>
    <t>gym_mc_sl@gmx.net</t>
  </si>
  <si>
    <t>Dürfeld, Iris</t>
  </si>
  <si>
    <t>Laubner, Ines</t>
  </si>
  <si>
    <t>75535349</t>
  </si>
  <si>
    <t>8108 Gy BützowG. Scholl</t>
  </si>
  <si>
    <t>Geschwister-Scholl-Gymnasium</t>
  </si>
  <si>
    <t>(03 84 61) 43 01</t>
  </si>
  <si>
    <t>(03 84 61) 5 22 95</t>
  </si>
  <si>
    <t>Gymn_Buetzow@yahoo.de</t>
  </si>
  <si>
    <t>www.Gymnasiumbuetzow.de</t>
  </si>
  <si>
    <t>Samland, Birgit</t>
  </si>
  <si>
    <t>Will, Christine</t>
  </si>
  <si>
    <t>75535351</t>
  </si>
  <si>
    <t>8218 Gy GÜ J. Brinckman</t>
  </si>
  <si>
    <t>Gymnasium "John Brinckman"</t>
  </si>
  <si>
    <t>Am Wall 6</t>
  </si>
  <si>
    <t>18273 Güstrow, Am Wall 6</t>
  </si>
  <si>
    <t>(0 38 43) 68 66 93</t>
  </si>
  <si>
    <t>(0 38 43) 68 66 97</t>
  </si>
  <si>
    <t>sekretariat@brinckman.de</t>
  </si>
  <si>
    <t>www.brinckmann.de</t>
  </si>
  <si>
    <t>Rädke, Jan</t>
  </si>
  <si>
    <t>Arscholl, Cornelia</t>
  </si>
  <si>
    <t>75535354</t>
  </si>
  <si>
    <t>8508 Gy Teterow</t>
  </si>
  <si>
    <t>Europaschule Gymnasium Teterow</t>
  </si>
  <si>
    <t>Constantin-Kirchhoff-Straße 6</t>
  </si>
  <si>
    <t>17166 Teterow, Constantin-Kirchhoff-Straße 6</t>
  </si>
  <si>
    <t>(0 39 96) 12 06 83</t>
  </si>
  <si>
    <t>(0 39 96) 12 06 85</t>
  </si>
  <si>
    <t>post@egt-mv.de</t>
  </si>
  <si>
    <t>www.egt-mv.de</t>
  </si>
  <si>
    <t>Klaaßen, Monika</t>
  </si>
  <si>
    <t>Balla, Guntram</t>
  </si>
  <si>
    <t>75535455</t>
  </si>
  <si>
    <t>Gy Boizenburg</t>
  </si>
  <si>
    <t>Gymnasium "Elbe-Gymnasium"</t>
  </si>
  <si>
    <t>Ludwig-Reinhard-Straße 21</t>
  </si>
  <si>
    <t>19258 Boizenburg/Elbe, Ludwig-Reinhard-Straße 21</t>
  </si>
  <si>
    <t>038847 8110</t>
  </si>
  <si>
    <t>038847/8111</t>
  </si>
  <si>
    <t>kontakt@elbe-gymnasium.de</t>
  </si>
  <si>
    <t>www.gymnasium-boizenburg.fls.com</t>
  </si>
  <si>
    <t>Kersten, Gerald</t>
  </si>
  <si>
    <t>Jenckel, Astrid</t>
  </si>
  <si>
    <t>75535458</t>
  </si>
  <si>
    <t>Gy HGN</t>
  </si>
  <si>
    <t>Gymnasium "Robert Stock"</t>
  </si>
  <si>
    <t>Möllner Str. 14</t>
  </si>
  <si>
    <t>19230 Hagenow, Möllner Str. 14</t>
  </si>
  <si>
    <t>03883 66105</t>
  </si>
  <si>
    <t>03883 66106</t>
  </si>
  <si>
    <t>lindenberg@kreis-lup.de</t>
  </si>
  <si>
    <t>www.gymnasium-hagenow.de</t>
  </si>
  <si>
    <t>Noack, Annett</t>
  </si>
  <si>
    <t>Börngen, Holger</t>
  </si>
  <si>
    <t>75535459</t>
  </si>
  <si>
    <t>Gy LWL</t>
  </si>
  <si>
    <t>Goethe-Gymnasium</t>
  </si>
  <si>
    <t>Christian-Ludwig-Straße 3</t>
  </si>
  <si>
    <t>19288 Ludwigslust, Christian-Ludwig-Straße 3</t>
  </si>
  <si>
    <t>03874 42800</t>
  </si>
  <si>
    <t>03874/428020</t>
  </si>
  <si>
    <t>Goethe@gymnasium-ludwigslust.de</t>
  </si>
  <si>
    <t>Detenhoff, Ekkehard</t>
  </si>
  <si>
    <t>Koß, Helmut</t>
  </si>
  <si>
    <t>75535539</t>
  </si>
  <si>
    <t>Gy Neustrelitz Carolinum</t>
  </si>
  <si>
    <t>Gymnasium Carolinum</t>
  </si>
  <si>
    <t>Louisenstraße 30</t>
  </si>
  <si>
    <t>17235 Neustrelitz, Louisenstraße 30</t>
  </si>
  <si>
    <t>03981-286710</t>
  </si>
  <si>
    <t>03981-286730</t>
  </si>
  <si>
    <t>olaf.mueller@carolinum.de</t>
  </si>
  <si>
    <t>Tesch, Henry</t>
  </si>
  <si>
    <t>Müller, Olaf</t>
  </si>
  <si>
    <t>75535635</t>
  </si>
  <si>
    <t>Gy Waren Wossidlo</t>
  </si>
  <si>
    <t>Richard-Wossidlo-Gymnasium</t>
  </si>
  <si>
    <t>Güstrower Str. 11</t>
  </si>
  <si>
    <t>17192 Waren (Müritz), Güstrower Str. 11</t>
  </si>
  <si>
    <t>03991-74770</t>
  </si>
  <si>
    <t>03991-747727</t>
  </si>
  <si>
    <t>joop@gym-waren.de</t>
  </si>
  <si>
    <t>Behrns, Kai</t>
  </si>
  <si>
    <t>Nowak, Bernd</t>
  </si>
  <si>
    <t>75535764</t>
  </si>
  <si>
    <t>Gy Grimmen</t>
  </si>
  <si>
    <t>Gymnasium Grimmen</t>
  </si>
  <si>
    <t>Anemonenweg 2</t>
  </si>
  <si>
    <t>18507 Grimmen, Anemonenweg 2</t>
  </si>
  <si>
    <t>(038326)6710</t>
  </si>
  <si>
    <t>038326-67149</t>
  </si>
  <si>
    <t>gymgrimmen@freenet.de</t>
  </si>
  <si>
    <t>Kasch, Norbert</t>
  </si>
  <si>
    <t>Alff, Carla</t>
  </si>
  <si>
    <t>75535766</t>
  </si>
  <si>
    <t>Wossidlo-Gy RDG</t>
  </si>
  <si>
    <t>Gymnasium "Richard Wossidlo" Ribnitz-Damgarten</t>
  </si>
  <si>
    <t>Schulstr. 15</t>
  </si>
  <si>
    <t>18311 Ribnitz-Damgarten, Schulstr. 15</t>
  </si>
  <si>
    <t>03821 708911</t>
  </si>
  <si>
    <t>03821-708924</t>
  </si>
  <si>
    <t>mail@wossidlogymnasium.de</t>
  </si>
  <si>
    <t>Schermuk, Sigrid</t>
  </si>
  <si>
    <t>Spiegelberg, Birgit</t>
  </si>
  <si>
    <t>75535850</t>
  </si>
  <si>
    <t>Gy Gadebusch</t>
  </si>
  <si>
    <t>Gymnasium</t>
  </si>
  <si>
    <t>Agnes-Karll-Straße 20</t>
  </si>
  <si>
    <t>19205 Gadebusch, Agnes-Karll-Straße 20</t>
  </si>
  <si>
    <t>03886 35 149</t>
  </si>
  <si>
    <t>03886/35152</t>
  </si>
  <si>
    <t>verwaltung@gymnasiumgadebusch.de</t>
  </si>
  <si>
    <t>www.gymnasiumgadebusch.de</t>
  </si>
  <si>
    <t>Litzner, Ingolf</t>
  </si>
  <si>
    <t>Helms, Heiko</t>
  </si>
  <si>
    <t>75535851</t>
  </si>
  <si>
    <t>Gy GVM</t>
  </si>
  <si>
    <t>Gymnasium "Am Tannenberg"</t>
  </si>
  <si>
    <t>Rehnaer Straße 51</t>
  </si>
  <si>
    <t>23936 Grevesmühlen, Rehnaer Straße 51</t>
  </si>
  <si>
    <t>03881 78820</t>
  </si>
  <si>
    <t>03881/788227</t>
  </si>
  <si>
    <t>ute.debold@gymnaslum-am-tannenberg.de</t>
  </si>
  <si>
    <t>www.gymnasium-am-tannenberg.de</t>
  </si>
  <si>
    <t>Großmann, Andrea</t>
  </si>
  <si>
    <t>75535852</t>
  </si>
  <si>
    <t>Gy Neukloster</t>
  </si>
  <si>
    <t>Gymnasium "Am Sonnenkamp"</t>
  </si>
  <si>
    <t>August-Bebel-Allee 9</t>
  </si>
  <si>
    <t>23992 Neukloster, August-Bebel-Allee 9</t>
  </si>
  <si>
    <t>038422 25349</t>
  </si>
  <si>
    <t>038422/25467</t>
  </si>
  <si>
    <t>sekretariat@gymnasium-neukloster.de</t>
  </si>
  <si>
    <t>http://home.t-online.de/home/gymnasium.neukloster</t>
  </si>
  <si>
    <t>Paschen, Astrid</t>
  </si>
  <si>
    <t>Skriwanek, Arne</t>
  </si>
  <si>
    <t>75535853</t>
  </si>
  <si>
    <t>Gy Schönberg</t>
  </si>
  <si>
    <t>Gymnasium "Ernst Barlach"</t>
  </si>
  <si>
    <t>23923 Schönberg, Goetheplatz 5</t>
  </si>
  <si>
    <t>098828 4004782 Herr Franke  - Administrator</t>
  </si>
  <si>
    <t>038828/23633</t>
  </si>
  <si>
    <t>sekretariat@ebg-schoenberg.com</t>
  </si>
  <si>
    <t>www.ebg-Schoenberg.de</t>
  </si>
  <si>
    <t>Becker, Frank</t>
  </si>
  <si>
    <t>Pegel, Maik</t>
  </si>
  <si>
    <t>75535957</t>
  </si>
  <si>
    <t>Lilienthal-Gy Anklam</t>
  </si>
  <si>
    <t>"Lilienthal-Gymnasium" Anklam</t>
  </si>
  <si>
    <t>Leipziger Allee 22-25</t>
  </si>
  <si>
    <t>17389 Anklam, Leipziger Allee 22-25</t>
  </si>
  <si>
    <t>(03971 )243187</t>
  </si>
  <si>
    <t>03971/243188</t>
  </si>
  <si>
    <t>Lilienthal-Gymnasium-Anklam@t-online.de</t>
  </si>
  <si>
    <t>Ruta, Mathias</t>
  </si>
  <si>
    <t>Trapp, Jürgen</t>
  </si>
  <si>
    <t>75535958</t>
  </si>
  <si>
    <t>Schloss-Gy Gützkow</t>
  </si>
  <si>
    <t>"Schloss-Gymnasium" Gützkow</t>
  </si>
  <si>
    <t>Baron-von-Lepel-Platz 2</t>
  </si>
  <si>
    <t>17506 Gützkow, Baron-von-Lepel-Platz 2</t>
  </si>
  <si>
    <t>(038353)257</t>
  </si>
  <si>
    <t>038353/50889</t>
  </si>
  <si>
    <t>schlossgym.verwaltung@gmx.de</t>
  </si>
  <si>
    <t>Uhlig, Ulf</t>
  </si>
  <si>
    <t>Söder, Katrin</t>
  </si>
  <si>
    <t>75535960</t>
  </si>
  <si>
    <t>Runge-Gy Wolgast</t>
  </si>
  <si>
    <t>Runge-Gymnasium Wolgast</t>
  </si>
  <si>
    <t>17438 Wolgast, Schulstr. 1</t>
  </si>
  <si>
    <t>03836 - 23 63 200</t>
  </si>
  <si>
    <t>03836 - 23 63 201</t>
  </si>
  <si>
    <t>Sekretariat@Runge-Gymnasium-Wolgast.de</t>
  </si>
  <si>
    <t>Roggow, Karl-Uwe</t>
  </si>
  <si>
    <t>Piechotka, Mirko</t>
  </si>
  <si>
    <t>75536059</t>
  </si>
  <si>
    <t>Gy Crivitz</t>
  </si>
  <si>
    <t>Gymnasium "Am Sonnenberg"</t>
  </si>
  <si>
    <t>Am Sonnenberg 1</t>
  </si>
  <si>
    <t>19089 Crivitz, Am Sonnenberg 1</t>
  </si>
  <si>
    <t>03863 54240</t>
  </si>
  <si>
    <t>03863 542 41 11</t>
  </si>
  <si>
    <t>sekretariat@gymcrivitz.de</t>
  </si>
  <si>
    <t>http://www.svz.de/schule/GymCrivitz</t>
  </si>
  <si>
    <t>Schmidt, Hans</t>
  </si>
  <si>
    <t>Sommer, Kerstin</t>
  </si>
  <si>
    <t>75536060</t>
  </si>
  <si>
    <t>Gy Eldenburg Lübz</t>
  </si>
  <si>
    <t>Gymnasium "Eldenburg"</t>
  </si>
  <si>
    <t>Blücher Straße 22a</t>
  </si>
  <si>
    <t>19386 Lübz, Blücher Straße 22a</t>
  </si>
  <si>
    <t>038731/22686</t>
  </si>
  <si>
    <t>038731/20016</t>
  </si>
  <si>
    <t>scb@gymlbz.de</t>
  </si>
  <si>
    <t>Schwarz, Torsten</t>
  </si>
  <si>
    <t>Waburg, Franka</t>
  </si>
  <si>
    <t>75536061</t>
  </si>
  <si>
    <t>Gy PCH</t>
  </si>
  <si>
    <t>Gymnasium "Friedrich Franz"</t>
  </si>
  <si>
    <t>Ziegendorfer Chaussee 71/74</t>
  </si>
  <si>
    <t>19370 Parchim, Ziegendorfer Chaussee 71/74</t>
  </si>
  <si>
    <t>03871/441010</t>
  </si>
  <si>
    <t>03871/444159</t>
  </si>
  <si>
    <t>Sekretariat@gymnasium-parchim.de</t>
  </si>
  <si>
    <t>www.Landkreis-Parchim.de/Gymnasium</t>
  </si>
  <si>
    <t>Merzsch, Volkhard</t>
  </si>
  <si>
    <t>Lüders, Michaela</t>
  </si>
  <si>
    <t>75536151</t>
  </si>
  <si>
    <t>Arndt-Gy Bergen</t>
  </si>
  <si>
    <t>Gymnasium "Ernst Moritz Arndt" Bergen</t>
  </si>
  <si>
    <t>Arndtstr. 7</t>
  </si>
  <si>
    <t>18528 Bergen auf Rügen, Arndtstr. 7</t>
  </si>
  <si>
    <t>(03838) 3150280         Haus 2 (03838) 22295</t>
  </si>
  <si>
    <t>03838-255436</t>
  </si>
  <si>
    <t>info@gymnasium-bergen.de</t>
  </si>
  <si>
    <t>Racky, Christoph</t>
  </si>
  <si>
    <t>Frank, Silke</t>
  </si>
  <si>
    <t>Landkreis Rügen</t>
  </si>
  <si>
    <t>75536238</t>
  </si>
  <si>
    <t>Gy Löcknitz Deutsch-Polni</t>
  </si>
  <si>
    <t>Deutsch-Polnisches Gymnasium Löcknitz</t>
  </si>
  <si>
    <t>F.-Engels-Straße 5-6</t>
  </si>
  <si>
    <t>17321 Löcknitz, F.-Engels-Straße 5-6</t>
  </si>
  <si>
    <t>039754-21179</t>
  </si>
  <si>
    <t>dpg-l@t-online.de</t>
  </si>
  <si>
    <t>Metz, Regina</t>
  </si>
  <si>
    <t>Jende, Franziska</t>
  </si>
  <si>
    <t>75536239</t>
  </si>
  <si>
    <t>Gy Pasewalk Picht</t>
  </si>
  <si>
    <t>Gymnasium "Oskar Picht" Pasewalk</t>
  </si>
  <si>
    <t>Grünstraße 63</t>
  </si>
  <si>
    <t>17309 Pasewalk, Grünstraße 63</t>
  </si>
  <si>
    <t>03973-210203</t>
  </si>
  <si>
    <t>03973-210220</t>
  </si>
  <si>
    <t>Ruediger.Hundt@kreis-vg.de</t>
  </si>
  <si>
    <t>http://www.gymnasium-pasewalk.de</t>
  </si>
  <si>
    <t>Kühne-Hellmessen, Cornelia</t>
  </si>
  <si>
    <t>Schmetzke, Angelika</t>
  </si>
  <si>
    <t>75536242</t>
  </si>
  <si>
    <t>Gy Ueckermünde "Greifen"</t>
  </si>
  <si>
    <t>Greifen-Gymnasium Ueckermünde</t>
  </si>
  <si>
    <t>Apfelallee 2</t>
  </si>
  <si>
    <t>17373 Ueckermünde, Apfelallee 2</t>
  </si>
  <si>
    <t>039771 - 22596</t>
  </si>
  <si>
    <t>039771 - 22597</t>
  </si>
  <si>
    <t>ssl@gymnasium-ueckermuende.de</t>
  </si>
  <si>
    <t>Dittmann, Markus</t>
  </si>
  <si>
    <t>Kramm, Dietmar</t>
  </si>
  <si>
    <t>13.08.2017</t>
  </si>
  <si>
    <t>75130383</t>
  </si>
  <si>
    <t>1815 GS HRO A.Alten Markt</t>
  </si>
  <si>
    <t>"Schule am Alten Markt"</t>
  </si>
  <si>
    <t>Alter Markt 1</t>
  </si>
  <si>
    <t>18055 Rostock, Alter Markt 1</t>
  </si>
  <si>
    <t>(0381) 381 41 030</t>
  </si>
  <si>
    <t>(0381) 381 41 033</t>
  </si>
  <si>
    <t>Westphal, Beate</t>
  </si>
  <si>
    <t>Scherer, Christina</t>
  </si>
  <si>
    <t>75130419</t>
  </si>
  <si>
    <t>GS Am Ziegelsee</t>
  </si>
  <si>
    <t>Grundschule "Am Ziegelsee"</t>
  </si>
  <si>
    <t>Lagerstr.</t>
  </si>
  <si>
    <t>19055 Schwerin, Lagerstr.</t>
  </si>
  <si>
    <t>Köhn, Jenny</t>
  </si>
  <si>
    <t>Brockhof, Heike</t>
  </si>
  <si>
    <t>75530230</t>
  </si>
  <si>
    <t>Gy Neubrandenburg Lessing</t>
  </si>
  <si>
    <t>G.-E.-Lessing-Gymnasium</t>
  </si>
  <si>
    <t>Lessingstraße 1</t>
  </si>
  <si>
    <t>17033 Neubrandenburg, Lessingstraße 1</t>
  </si>
  <si>
    <t>0395 / 59999 - 1900</t>
  </si>
  <si>
    <t>75430391</t>
  </si>
  <si>
    <t>4923 RegS HRO Baltic</t>
  </si>
  <si>
    <t>"Baltic-Schule" Toitenwinkel</t>
  </si>
  <si>
    <t>P.-Picasso-Str. 43</t>
  </si>
  <si>
    <t>18147 Rostock, P. -Picasso-Str. 43</t>
  </si>
  <si>
    <t>(0381) 381 41 300</t>
  </si>
  <si>
    <t>(0381) 381 41 303</t>
  </si>
  <si>
    <t>sekretariat.balticschule@rostock.de</t>
  </si>
  <si>
    <t>Häupl, Almut</t>
  </si>
  <si>
    <t>Kadolph, Heike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</si>
</sst>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_-* #,##0.00&quot; €&quot;_-;\-* #,##0.00&quot; €&quot;_-;_-* \-??&quot; €&quot;_-;_-@_-"/>
    <numFmt numFmtId="166" formatCode="0.0&quot;  LWS&quot;"/>
    <numFmt numFmtId="167" formatCode="0.0&quot;  AE&quot;"/>
    <numFmt numFmtId="168" formatCode="dd\-mmm\-yy"/>
  </numFmts>
  <fonts count="32">
    <font>
      <sz val="10"/>
      <name val="Arial"/>
      <family val="2"/>
    </font>
    <font>
      <sz val="11"/>
      <color indexed="8"/>
      <name val="Calibri"/>
      <family val="2"/>
      <charset val="1"/>
    </font>
    <font>
      <sz val="10"/>
      <color indexed="8"/>
      <name val="Arial"/>
      <family val="2"/>
      <charset val="1"/>
    </font>
    <font>
      <b/>
      <u/>
      <sz val="11"/>
      <color indexed="10"/>
      <name val="Arial"/>
      <family val="2"/>
      <charset val="1"/>
    </font>
    <font>
      <b/>
      <sz val="14"/>
      <name val="Arial"/>
      <family val="2"/>
      <charset val="1"/>
    </font>
    <font>
      <b/>
      <sz val="12"/>
      <name val="Arial"/>
      <family val="2"/>
      <charset val="1"/>
    </font>
    <font>
      <b/>
      <sz val="12"/>
      <color indexed="8"/>
      <name val="Arial"/>
      <family val="2"/>
      <charset val="1"/>
    </font>
    <font>
      <b/>
      <u/>
      <sz val="10"/>
      <color indexed="8"/>
      <name val="Arial"/>
      <family val="2"/>
      <charset val="1"/>
    </font>
    <font>
      <b/>
      <sz val="10"/>
      <color indexed="8"/>
      <name val="Arial"/>
      <family val="2"/>
      <charset val="1"/>
    </font>
    <font>
      <i/>
      <sz val="9"/>
      <color indexed="8"/>
      <name val="Arial"/>
      <family val="2"/>
      <charset val="1"/>
    </font>
    <font>
      <sz val="8"/>
      <color indexed="10"/>
      <name val="Wingdings 2"/>
      <family val="1"/>
      <charset val="2"/>
    </font>
    <font>
      <i/>
      <sz val="9"/>
      <color indexed="10"/>
      <name val="Arial"/>
      <family val="2"/>
      <charset val="1"/>
    </font>
    <font>
      <i/>
      <sz val="10"/>
      <color indexed="10"/>
      <name val="Arial"/>
      <family val="2"/>
      <charset val="1"/>
    </font>
    <font>
      <b/>
      <sz val="12"/>
      <color indexed="10"/>
      <name val="Arial"/>
      <family val="2"/>
      <charset val="1"/>
    </font>
    <font>
      <sz val="10"/>
      <color indexed="10"/>
      <name val="Arial"/>
      <family val="2"/>
      <charset val="1"/>
    </font>
    <font>
      <b/>
      <i/>
      <sz val="10"/>
      <color indexed="8"/>
      <name val="Arial"/>
      <family val="2"/>
      <charset val="1"/>
    </font>
    <font>
      <i/>
      <sz val="8"/>
      <color indexed="10"/>
      <name val="Arial"/>
      <family val="2"/>
      <charset val="1"/>
    </font>
    <font>
      <sz val="14"/>
      <color indexed="8"/>
      <name val="Arial"/>
      <family val="2"/>
      <charset val="1"/>
    </font>
    <font>
      <vertAlign val="superscript"/>
      <sz val="10"/>
      <color indexed="8"/>
      <name val="Arial"/>
      <family val="2"/>
      <charset val="1"/>
    </font>
    <font>
      <i/>
      <sz val="8"/>
      <color indexed="8"/>
      <name val="Arial"/>
      <family val="2"/>
      <charset val="1"/>
    </font>
    <font>
      <b/>
      <sz val="10"/>
      <name val="Arial"/>
      <family val="2"/>
      <charset val="1"/>
    </font>
    <font>
      <b/>
      <i/>
      <sz val="8"/>
      <color indexed="10"/>
      <name val="Arial"/>
      <family val="2"/>
      <charset val="1"/>
    </font>
    <font>
      <sz val="10"/>
      <name val="Arial"/>
      <family val="2"/>
      <charset val="1"/>
    </font>
    <font>
      <sz val="10"/>
      <color indexed="57"/>
      <name val="Arial"/>
      <family val="2"/>
      <charset val="1"/>
    </font>
    <font>
      <b/>
      <i/>
      <sz val="8"/>
      <color indexed="8"/>
      <name val="Arial"/>
      <family val="2"/>
      <charset val="1"/>
    </font>
    <font>
      <b/>
      <i/>
      <sz val="8"/>
      <name val="Arial"/>
      <family val="2"/>
      <charset val="1"/>
    </font>
    <font>
      <i/>
      <sz val="8"/>
      <name val="Arial"/>
      <family val="2"/>
      <charset val="1"/>
    </font>
    <font>
      <i/>
      <sz val="10"/>
      <color indexed="8"/>
      <name val="Arial"/>
      <family val="2"/>
      <charset val="1"/>
    </font>
    <font>
      <sz val="12"/>
      <color indexed="8"/>
      <name val="Arial"/>
      <family val="2"/>
      <charset val="1"/>
    </font>
    <font>
      <strike/>
      <sz val="10"/>
      <color indexed="8"/>
      <name val="Arial"/>
      <family val="2"/>
      <charset val="1"/>
    </font>
    <font>
      <b/>
      <sz val="11"/>
      <color indexed="8"/>
      <name val="Calibri"/>
      <family val="2"/>
      <charset val="1"/>
    </font>
    <font>
      <sz val="10"/>
      <color indexed="8"/>
      <name val="Arial"/>
      <family val="2"/>
    </font>
  </fonts>
  <fills count="6">
    <fill>
      <patternFill patternType="none"/>
    </fill>
    <fill>
      <patternFill patternType="gray125"/>
    </fill>
    <fill>
      <patternFill patternType="solid">
        <fgColor indexed="27"/>
        <bgColor indexed="26"/>
      </patternFill>
    </fill>
    <fill>
      <patternFill patternType="solid">
        <fgColor indexed="26"/>
        <bgColor indexed="27"/>
      </patternFill>
    </fill>
    <fill>
      <patternFill patternType="solid">
        <fgColor indexed="9"/>
        <bgColor indexed="26"/>
      </patternFill>
    </fill>
    <fill>
      <patternFill patternType="solid">
        <fgColor indexed="22"/>
        <bgColor indexed="31"/>
      </patternFill>
    </fill>
  </fills>
  <borders count="24">
    <border>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31"/>
      </left>
      <right style="thin">
        <color indexed="31"/>
      </right>
      <top style="thin">
        <color indexed="31"/>
      </top>
      <bottom style="thin">
        <color indexed="31"/>
      </bottom>
      <diagonal/>
    </border>
    <border>
      <left style="thin">
        <color indexed="8"/>
      </left>
      <right/>
      <top style="thick">
        <color indexed="8"/>
      </top>
      <bottom style="thin">
        <color indexed="8"/>
      </bottom>
      <diagonal/>
    </border>
    <border>
      <left style="thin">
        <color indexed="8"/>
      </left>
      <right style="thin">
        <color indexed="8"/>
      </right>
      <top style="thick">
        <color indexed="8"/>
      </top>
      <bottom style="thin">
        <color indexed="8"/>
      </bottom>
      <diagonal/>
    </border>
    <border>
      <left/>
      <right/>
      <top style="thick">
        <color indexed="8"/>
      </top>
      <bottom style="thin">
        <color indexed="8"/>
      </bottom>
      <diagonal/>
    </border>
    <border>
      <left style="thick">
        <color indexed="10"/>
      </left>
      <right style="thick">
        <color indexed="10"/>
      </right>
      <top style="thick">
        <color indexed="10"/>
      </top>
      <bottom style="thick">
        <color indexed="10"/>
      </bottom>
      <diagonal/>
    </border>
    <border>
      <left style="thin">
        <color indexed="8"/>
      </left>
      <right/>
      <top/>
      <bottom style="thick">
        <color indexed="8"/>
      </bottom>
      <diagonal/>
    </border>
    <border>
      <left/>
      <right/>
      <top/>
      <bottom style="thick">
        <color indexed="8"/>
      </bottom>
      <diagonal/>
    </border>
    <border>
      <left/>
      <right style="thin">
        <color indexed="8"/>
      </right>
      <top/>
      <bottom style="thick">
        <color indexed="8"/>
      </bottom>
      <diagonal/>
    </border>
  </borders>
  <cellStyleXfs count="4">
    <xf numFmtId="0" fontId="0" fillId="0" borderId="0"/>
    <xf numFmtId="0" fontId="1" fillId="0" borderId="0"/>
    <xf numFmtId="9" fontId="1" fillId="0" borderId="0"/>
    <xf numFmtId="165" fontId="1" fillId="0" borderId="0"/>
  </cellStyleXfs>
  <cellXfs count="186">
    <xf numFmtId="0" fontId="0" fillId="0" borderId="0" xfId="0"/>
    <xf numFmtId="0" fontId="2" fillId="0" borderId="0" xfId="1" applyFont="1"/>
    <xf numFmtId="0" fontId="2" fillId="2" borderId="0" xfId="1" applyFont="1" applyFill="1"/>
    <xf numFmtId="0" fontId="8" fillId="2" borderId="0" xfId="1" applyFont="1" applyFill="1" applyAlignment="1">
      <alignment horizontal="left" vertical="center" wrapText="1"/>
    </xf>
    <xf numFmtId="0" fontId="8" fillId="2" borderId="0" xfId="1" applyFont="1" applyFill="1" applyAlignment="1">
      <alignment vertical="center" wrapText="1"/>
    </xf>
    <xf numFmtId="0" fontId="8" fillId="0" borderId="0" xfId="1" applyFont="1" applyAlignment="1">
      <alignment vertical="center" wrapText="1"/>
    </xf>
    <xf numFmtId="0" fontId="9" fillId="2" borderId="0" xfId="1" applyFont="1" applyFill="1" applyAlignment="1">
      <alignment vertical="center" wrapText="1"/>
    </xf>
    <xf numFmtId="0" fontId="10" fillId="2" borderId="0" xfId="1" applyFont="1" applyFill="1" applyAlignment="1">
      <alignment horizontal="center" vertical="center" wrapText="1"/>
    </xf>
    <xf numFmtId="0" fontId="9" fillId="2" borderId="0" xfId="1" applyFont="1" applyFill="1" applyAlignment="1">
      <alignment horizontal="left" vertical="center" wrapText="1"/>
    </xf>
    <xf numFmtId="0" fontId="12" fillId="2" borderId="0" xfId="1" applyFont="1" applyFill="1" applyAlignment="1">
      <alignment horizontal="left" vertical="center"/>
    </xf>
    <xf numFmtId="0" fontId="8" fillId="2" borderId="0" xfId="1" applyFont="1" applyFill="1" applyAlignment="1">
      <alignment vertical="center"/>
    </xf>
    <xf numFmtId="0" fontId="2" fillId="2" borderId="1" xfId="1" applyFont="1" applyFill="1" applyBorder="1"/>
    <xf numFmtId="0" fontId="8" fillId="2" borderId="2" xfId="1" applyFont="1" applyFill="1" applyBorder="1" applyAlignment="1">
      <alignment horizontal="left" vertical="center" wrapText="1"/>
    </xf>
    <xf numFmtId="0" fontId="8" fillId="2" borderId="0" xfId="1" applyFont="1" applyFill="1" applyBorder="1" applyAlignment="1">
      <alignment vertical="center" wrapText="1"/>
    </xf>
    <xf numFmtId="0" fontId="2" fillId="2" borderId="3" xfId="1" applyFont="1" applyFill="1" applyBorder="1"/>
    <xf numFmtId="0" fontId="2" fillId="2" borderId="4" xfId="1" applyFont="1" applyFill="1" applyBorder="1" applyAlignment="1">
      <alignment horizontal="center" wrapText="1"/>
    </xf>
    <xf numFmtId="0" fontId="2" fillId="2" borderId="5" xfId="1" applyFont="1" applyFill="1" applyBorder="1" applyAlignment="1">
      <alignment horizontal="right" vertical="center" wrapText="1"/>
    </xf>
    <xf numFmtId="0" fontId="2" fillId="0" borderId="6" xfId="1" applyFont="1" applyFill="1" applyBorder="1" applyAlignment="1" applyProtection="1">
      <alignment horizontal="center" vertical="center" wrapText="1"/>
      <protection locked="0"/>
    </xf>
    <xf numFmtId="0" fontId="2" fillId="2" borderId="7" xfId="1" applyFont="1" applyFill="1" applyBorder="1" applyAlignment="1">
      <alignment vertical="center" wrapText="1"/>
    </xf>
    <xf numFmtId="0" fontId="2" fillId="2" borderId="8" xfId="1" applyFont="1" applyFill="1" applyBorder="1" applyAlignment="1">
      <alignment vertical="center" wrapText="1"/>
    </xf>
    <xf numFmtId="0" fontId="2" fillId="2" borderId="7" xfId="1" applyFont="1" applyFill="1" applyBorder="1" applyAlignment="1">
      <alignment wrapText="1"/>
    </xf>
    <xf numFmtId="0" fontId="2" fillId="2" borderId="5" xfId="1" applyFont="1" applyFill="1" applyBorder="1" applyAlignment="1">
      <alignment vertical="center" wrapText="1"/>
    </xf>
    <xf numFmtId="0" fontId="2" fillId="0" borderId="0" xfId="1" applyFont="1" applyProtection="1">
      <protection locked="0"/>
    </xf>
    <xf numFmtId="0" fontId="2" fillId="2" borderId="9" xfId="1" applyFont="1" applyFill="1" applyBorder="1"/>
    <xf numFmtId="0" fontId="2" fillId="2" borderId="10" xfId="1" applyFont="1" applyFill="1" applyBorder="1" applyAlignment="1">
      <alignment horizontal="center" vertical="center" wrapText="1"/>
    </xf>
    <xf numFmtId="0" fontId="2" fillId="2" borderId="4" xfId="1" applyFont="1" applyFill="1" applyBorder="1" applyAlignment="1">
      <alignment horizontal="left" vertical="center" wrapText="1"/>
    </xf>
    <xf numFmtId="0" fontId="2" fillId="2" borderId="9" xfId="1" applyFont="1" applyFill="1" applyBorder="1" applyAlignment="1">
      <alignment vertical="center" wrapText="1"/>
    </xf>
    <xf numFmtId="0" fontId="2" fillId="0" borderId="6"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2" borderId="13" xfId="1" applyFont="1" applyFill="1" applyBorder="1"/>
    <xf numFmtId="0" fontId="2" fillId="2" borderId="7" xfId="1" applyFont="1" applyFill="1" applyBorder="1"/>
    <xf numFmtId="0" fontId="2" fillId="2" borderId="8" xfId="1" applyFont="1" applyFill="1" applyBorder="1" applyAlignment="1">
      <alignment horizontal="left" vertical="center" wrapText="1"/>
    </xf>
    <xf numFmtId="0" fontId="2" fillId="2" borderId="0" xfId="1" applyFont="1" applyFill="1" applyBorder="1" applyAlignment="1">
      <alignment horizontal="center" vertical="center" wrapText="1"/>
    </xf>
    <xf numFmtId="0" fontId="2" fillId="2" borderId="0" xfId="1" applyFont="1" applyFill="1" applyBorder="1"/>
    <xf numFmtId="0" fontId="2" fillId="2" borderId="0" xfId="1" applyFont="1" applyFill="1" applyBorder="1" applyAlignment="1">
      <alignment horizontal="left" wrapText="1"/>
    </xf>
    <xf numFmtId="0" fontId="2" fillId="2" borderId="5" xfId="1" applyFont="1" applyFill="1" applyBorder="1" applyAlignment="1" applyProtection="1">
      <alignment horizontal="center" vertical="center" wrapText="1"/>
    </xf>
    <xf numFmtId="0" fontId="2" fillId="2" borderId="7" xfId="1" applyFont="1" applyFill="1" applyBorder="1" applyAlignment="1">
      <alignment vertical="top" wrapText="1"/>
    </xf>
    <xf numFmtId="0" fontId="2" fillId="2" borderId="8" xfId="1" applyFont="1" applyFill="1" applyBorder="1" applyAlignment="1">
      <alignment vertical="top" wrapText="1"/>
    </xf>
    <xf numFmtId="0" fontId="2" fillId="0" borderId="0" xfId="1" applyFont="1" applyFill="1" applyBorder="1"/>
    <xf numFmtId="0" fontId="2" fillId="2" borderId="0" xfId="1" applyFont="1" applyFill="1" applyBorder="1" applyAlignment="1">
      <alignment vertical="top" wrapText="1"/>
    </xf>
    <xf numFmtId="0" fontId="2" fillId="2" borderId="4" xfId="1" applyFont="1" applyFill="1" applyBorder="1" applyAlignment="1">
      <alignment vertical="top" wrapText="1"/>
    </xf>
    <xf numFmtId="0" fontId="2" fillId="2" borderId="12" xfId="1" applyFont="1" applyFill="1" applyBorder="1" applyAlignment="1">
      <alignment horizontal="center" vertical="top" wrapText="1"/>
    </xf>
    <xf numFmtId="0" fontId="2" fillId="2" borderId="12" xfId="1" applyFont="1" applyFill="1" applyBorder="1" applyAlignment="1">
      <alignment horizontal="center" vertical="top"/>
    </xf>
    <xf numFmtId="0" fontId="2" fillId="2" borderId="4" xfId="1" applyFont="1" applyFill="1" applyBorder="1"/>
    <xf numFmtId="0" fontId="2" fillId="2" borderId="6" xfId="1" applyFont="1" applyFill="1" applyBorder="1" applyAlignment="1">
      <alignment horizontal="center" vertical="top"/>
    </xf>
    <xf numFmtId="0" fontId="2" fillId="2" borderId="10" xfId="1" applyFont="1" applyFill="1" applyBorder="1"/>
    <xf numFmtId="0" fontId="2" fillId="2" borderId="8" xfId="1" applyFont="1" applyFill="1" applyBorder="1"/>
    <xf numFmtId="0" fontId="8" fillId="2" borderId="4" xfId="1" applyFont="1" applyFill="1" applyBorder="1" applyAlignment="1">
      <alignment horizontal="left" vertical="center" wrapText="1"/>
    </xf>
    <xf numFmtId="0" fontId="2" fillId="2" borderId="5" xfId="1" applyFont="1" applyFill="1" applyBorder="1"/>
    <xf numFmtId="0" fontId="2" fillId="2" borderId="11" xfId="1" applyFont="1" applyFill="1" applyBorder="1"/>
    <xf numFmtId="0" fontId="2" fillId="2" borderId="12" xfId="1" applyFont="1" applyFill="1" applyBorder="1"/>
    <xf numFmtId="0" fontId="8" fillId="2" borderId="0" xfId="1" applyFont="1" applyFill="1" applyAlignment="1">
      <alignment vertical="top"/>
    </xf>
    <xf numFmtId="0" fontId="2" fillId="2" borderId="0" xfId="1" applyFont="1" applyFill="1" applyAlignment="1">
      <alignment vertical="top"/>
    </xf>
    <xf numFmtId="0" fontId="2" fillId="3" borderId="1" xfId="1" applyFont="1" applyFill="1" applyBorder="1"/>
    <xf numFmtId="0" fontId="8" fillId="3" borderId="2" xfId="1" applyFont="1" applyFill="1" applyBorder="1" applyAlignment="1">
      <alignment horizontal="left" vertical="center" wrapText="1"/>
    </xf>
    <xf numFmtId="0" fontId="2" fillId="2" borderId="9" xfId="1" applyFont="1" applyFill="1" applyBorder="1" applyAlignment="1">
      <alignment horizontal="center"/>
    </xf>
    <xf numFmtId="0" fontId="24" fillId="2" borderId="0" xfId="1" applyFont="1" applyFill="1" applyAlignment="1">
      <alignment vertical="top"/>
    </xf>
    <xf numFmtId="0" fontId="15" fillId="2" borderId="0" xfId="1" applyFont="1" applyFill="1" applyAlignment="1">
      <alignment vertical="top"/>
    </xf>
    <xf numFmtId="0" fontId="2" fillId="0" borderId="0" xfId="1" applyFont="1" applyFill="1"/>
    <xf numFmtId="0" fontId="2" fillId="2" borderId="14" xfId="1" applyFont="1" applyFill="1" applyBorder="1"/>
    <xf numFmtId="0" fontId="2" fillId="2" borderId="13" xfId="1" applyFont="1" applyFill="1" applyBorder="1" applyAlignment="1">
      <alignment vertical="center"/>
    </xf>
    <xf numFmtId="0" fontId="2" fillId="2" borderId="15" xfId="1" applyFont="1" applyFill="1" applyBorder="1" applyAlignment="1">
      <alignment vertical="center" wrapText="1"/>
    </xf>
    <xf numFmtId="0" fontId="2" fillId="2" borderId="15" xfId="1" applyFont="1" applyFill="1" applyBorder="1" applyAlignment="1">
      <alignment horizontal="left" vertical="center" wrapText="1" indent="1"/>
    </xf>
    <xf numFmtId="0" fontId="2" fillId="2" borderId="15" xfId="1" applyFont="1" applyFill="1" applyBorder="1"/>
    <xf numFmtId="0" fontId="2" fillId="2" borderId="0" xfId="1" applyFont="1" applyFill="1" applyBorder="1" applyAlignment="1">
      <alignment vertical="center" wrapText="1"/>
    </xf>
    <xf numFmtId="0" fontId="2" fillId="2" borderId="0" xfId="1" applyFont="1" applyFill="1" applyBorder="1" applyAlignment="1">
      <alignment horizontal="right" vertical="center" wrapText="1"/>
    </xf>
    <xf numFmtId="165" fontId="2" fillId="0" borderId="6" xfId="3" applyFont="1" applyFill="1" applyBorder="1" applyAlignment="1" applyProtection="1">
      <alignment vertical="center" wrapText="1"/>
    </xf>
    <xf numFmtId="0" fontId="2" fillId="2" borderId="5" xfId="1" applyFont="1" applyFill="1" applyBorder="1" applyAlignment="1">
      <alignment horizontal="left" vertical="center" wrapText="1" indent="1"/>
    </xf>
    <xf numFmtId="0" fontId="2" fillId="2" borderId="5" xfId="1" applyFont="1" applyFill="1" applyBorder="1" applyAlignment="1">
      <alignment horizontal="center"/>
    </xf>
    <xf numFmtId="0" fontId="2" fillId="2" borderId="0" xfId="1" applyFont="1" applyFill="1" applyBorder="1" applyAlignment="1">
      <alignment vertical="center"/>
    </xf>
    <xf numFmtId="0" fontId="2" fillId="2" borderId="0" xfId="1" applyFont="1" applyFill="1" applyBorder="1" applyAlignment="1">
      <alignment horizontal="left" vertical="center" wrapText="1" indent="1"/>
    </xf>
    <xf numFmtId="0" fontId="2" fillId="2" borderId="0" xfId="1" applyFont="1" applyFill="1" applyBorder="1" applyAlignment="1">
      <alignment horizontal="right"/>
    </xf>
    <xf numFmtId="0" fontId="2" fillId="2" borderId="0" xfId="1" applyFont="1" applyFill="1" applyBorder="1" applyAlignment="1" applyProtection="1">
      <alignment horizontal="center" vertical="center" wrapText="1"/>
      <protection locked="0"/>
    </xf>
    <xf numFmtId="0" fontId="2" fillId="2" borderId="0" xfId="1" applyNumberFormat="1" applyFont="1" applyFill="1" applyBorder="1" applyAlignment="1">
      <alignment horizontal="right" vertical="center" wrapText="1"/>
    </xf>
    <xf numFmtId="9" fontId="2" fillId="4" borderId="6" xfId="2" applyFont="1" applyFill="1" applyBorder="1" applyAlignment="1" applyProtection="1">
      <alignment horizontal="center"/>
    </xf>
    <xf numFmtId="0" fontId="2" fillId="4" borderId="6" xfId="1" applyFont="1" applyFill="1" applyBorder="1" applyAlignment="1" applyProtection="1">
      <alignment horizontal="center" vertical="center" wrapText="1"/>
      <protection locked="0"/>
    </xf>
    <xf numFmtId="0" fontId="29" fillId="2" borderId="0" xfId="1" applyFont="1" applyFill="1" applyBorder="1" applyAlignment="1">
      <alignment vertical="center" wrapText="1"/>
    </xf>
    <xf numFmtId="0" fontId="29" fillId="2" borderId="5" xfId="1" applyFont="1" applyFill="1" applyBorder="1" applyAlignment="1">
      <alignment vertical="center" wrapText="1"/>
    </xf>
    <xf numFmtId="0" fontId="2" fillId="2" borderId="5" xfId="1" applyFont="1" applyFill="1" applyBorder="1" applyAlignment="1" applyProtection="1">
      <alignment horizontal="center" vertical="center" wrapText="1"/>
      <protection locked="0"/>
    </xf>
    <xf numFmtId="0" fontId="29" fillId="2" borderId="7" xfId="1" applyFont="1" applyFill="1" applyBorder="1" applyAlignment="1">
      <alignment vertical="center" wrapText="1"/>
    </xf>
    <xf numFmtId="0" fontId="2" fillId="2" borderId="7" xfId="1" applyFont="1" applyFill="1" applyBorder="1" applyAlignment="1">
      <alignment horizontal="left" vertical="center" wrapText="1" indent="1"/>
    </xf>
    <xf numFmtId="0" fontId="2" fillId="2" borderId="5" xfId="1" applyFont="1" applyFill="1" applyBorder="1" applyAlignment="1">
      <alignment vertical="center"/>
    </xf>
    <xf numFmtId="0" fontId="15" fillId="2" borderId="0" xfId="1" applyFont="1" applyFill="1"/>
    <xf numFmtId="0" fontId="1" fillId="0" borderId="0" xfId="1"/>
    <xf numFmtId="0" fontId="30" fillId="5" borderId="6" xfId="1" applyFont="1" applyFill="1" applyBorder="1" applyAlignment="1" applyProtection="1">
      <alignment horizontal="center" vertical="center"/>
    </xf>
    <xf numFmtId="168" fontId="1" fillId="0" borderId="16" xfId="1" applyNumberFormat="1" applyFont="1" applyFill="1" applyBorder="1" applyAlignment="1" applyProtection="1">
      <alignment horizontal="right" vertical="center" wrapText="1"/>
    </xf>
    <xf numFmtId="0" fontId="1" fillId="0" borderId="16" xfId="1" applyNumberFormat="1" applyFont="1" applyFill="1" applyBorder="1" applyAlignment="1" applyProtection="1">
      <alignment vertical="center" wrapText="1"/>
    </xf>
    <xf numFmtId="0" fontId="1" fillId="0" borderId="16" xfId="1" applyFont="1" applyFill="1" applyBorder="1" applyAlignment="1" applyProtection="1">
      <alignment vertical="center" wrapText="1"/>
    </xf>
    <xf numFmtId="14" fontId="1" fillId="0" borderId="0" xfId="1" applyNumberFormat="1"/>
    <xf numFmtId="0" fontId="2" fillId="0" borderId="14" xfId="1" applyFont="1" applyFill="1" applyBorder="1" applyAlignment="1" applyProtection="1">
      <alignment vertical="top" wrapText="1"/>
      <protection locked="0"/>
    </xf>
    <xf numFmtId="0" fontId="31" fillId="0" borderId="17" xfId="1" applyFont="1" applyFill="1" applyBorder="1" applyAlignment="1">
      <alignment vertical="top" wrapText="1"/>
    </xf>
    <xf numFmtId="0" fontId="1" fillId="0" borderId="19" xfId="1" applyFill="1" applyBorder="1" applyAlignment="1" applyProtection="1">
      <alignment horizontal="center" vertical="center"/>
      <protection locked="0"/>
    </xf>
    <xf numFmtId="0" fontId="31" fillId="0" borderId="13" xfId="1" applyFont="1" applyFill="1" applyBorder="1" applyAlignment="1">
      <alignment vertical="top" wrapText="1"/>
    </xf>
    <xf numFmtId="0" fontId="1" fillId="0" borderId="7" xfId="1" applyFill="1" applyBorder="1" applyAlignment="1" applyProtection="1">
      <alignment horizontal="center" vertical="center"/>
      <protection locked="0"/>
    </xf>
    <xf numFmtId="0" fontId="2" fillId="0" borderId="17" xfId="1" applyFont="1" applyFill="1" applyBorder="1" applyAlignment="1">
      <alignment vertical="top" wrapText="1"/>
    </xf>
    <xf numFmtId="0" fontId="2" fillId="0" borderId="1" xfId="1" applyFont="1" applyFill="1" applyBorder="1" applyAlignment="1">
      <alignment vertical="top" wrapText="1"/>
    </xf>
    <xf numFmtId="0" fontId="1" fillId="0" borderId="15" xfId="1" applyFill="1" applyBorder="1" applyAlignment="1" applyProtection="1">
      <alignment horizontal="center" vertical="center"/>
      <protection locked="0"/>
    </xf>
    <xf numFmtId="0" fontId="2" fillId="2" borderId="0"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 fillId="2" borderId="4" xfId="1" applyFont="1" applyFill="1" applyBorder="1" applyAlignment="1">
      <alignment horizontal="center" vertical="center" wrapText="1"/>
    </xf>
    <xf numFmtId="0" fontId="2" fillId="2" borderId="7" xfId="1" applyFont="1" applyFill="1" applyBorder="1" applyAlignment="1">
      <alignment horizontal="center"/>
    </xf>
    <xf numFmtId="0" fontId="19" fillId="2" borderId="0" xfId="1" applyFont="1" applyFill="1" applyBorder="1" applyAlignment="1">
      <alignment horizontal="left" vertical="top" wrapText="1"/>
    </xf>
    <xf numFmtId="0" fontId="2" fillId="0" borderId="6" xfId="1" applyFont="1" applyFill="1" applyBorder="1" applyAlignment="1" applyProtection="1">
      <alignment horizontal="center" vertical="center"/>
      <protection locked="0"/>
    </xf>
    <xf numFmtId="0" fontId="2" fillId="0" borderId="18" xfId="1" applyFont="1" applyFill="1" applyBorder="1" applyAlignment="1" applyProtection="1">
      <alignment horizontal="center" vertical="center"/>
      <protection locked="0"/>
    </xf>
    <xf numFmtId="0" fontId="2" fillId="0" borderId="14" xfId="1" applyFont="1" applyFill="1" applyBorder="1" applyAlignment="1" applyProtection="1">
      <alignment horizontal="center" vertical="center"/>
      <protection locked="0"/>
    </xf>
    <xf numFmtId="0" fontId="2" fillId="2" borderId="3" xfId="1" applyFont="1" applyFill="1" applyBorder="1" applyAlignment="1">
      <alignment horizontal="center" vertical="top" wrapText="1"/>
    </xf>
    <xf numFmtId="0" fontId="2" fillId="2" borderId="4" xfId="1" applyFont="1" applyFill="1" applyBorder="1" applyAlignment="1">
      <alignment horizontal="center" vertical="top" wrapText="1"/>
    </xf>
    <xf numFmtId="0" fontId="2" fillId="2" borderId="11" xfId="1" applyFont="1" applyFill="1" applyBorder="1" applyAlignment="1">
      <alignment horizontal="center" vertical="top" wrapText="1"/>
    </xf>
    <xf numFmtId="14" fontId="8" fillId="2" borderId="11" xfId="1" applyNumberFormat="1" applyFont="1" applyFill="1" applyBorder="1" applyAlignment="1">
      <alignment horizontal="center" vertical="top" wrapText="1"/>
    </xf>
    <xf numFmtId="0" fontId="2" fillId="2" borderId="14" xfId="1" applyFont="1" applyFill="1" applyBorder="1" applyAlignment="1">
      <alignment horizontal="center" vertical="top" wrapText="1"/>
    </xf>
    <xf numFmtId="0" fontId="2" fillId="2" borderId="11" xfId="1" applyFont="1" applyFill="1" applyBorder="1" applyAlignment="1">
      <alignment horizontal="left" vertical="center" wrapText="1"/>
    </xf>
    <xf numFmtId="0" fontId="3" fillId="2" borderId="0" xfId="1" applyFont="1" applyFill="1" applyBorder="1" applyAlignment="1">
      <alignment horizontal="right"/>
    </xf>
    <xf numFmtId="0" fontId="4" fillId="2" borderId="0" xfId="1" applyFont="1" applyFill="1" applyBorder="1" applyAlignment="1">
      <alignment horizontal="center" vertical="center" wrapText="1"/>
    </xf>
    <xf numFmtId="0" fontId="11" fillId="2" borderId="0" xfId="1" applyFont="1" applyFill="1" applyBorder="1" applyAlignment="1">
      <alignment horizontal="left" vertical="center" wrapText="1"/>
    </xf>
    <xf numFmtId="0" fontId="7" fillId="2" borderId="0" xfId="1" applyFont="1" applyFill="1" applyBorder="1" applyAlignment="1">
      <alignment horizontal="left" vertical="center" wrapText="1"/>
    </xf>
    <xf numFmtId="0" fontId="6" fillId="2" borderId="20"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2" fillId="2" borderId="6" xfId="1" applyFont="1" applyFill="1" applyBorder="1" applyAlignment="1">
      <alignment horizontal="left" vertical="center" wrapText="1"/>
    </xf>
    <xf numFmtId="0" fontId="17" fillId="0" borderId="6" xfId="1" applyNumberFormat="1" applyFont="1" applyFill="1" applyBorder="1" applyAlignment="1" applyProtection="1">
      <alignment horizontal="center" vertical="center" wrapText="1"/>
      <protection locked="0"/>
    </xf>
    <xf numFmtId="0" fontId="2" fillId="2" borderId="14" xfId="1" applyFont="1" applyFill="1" applyBorder="1" applyAlignment="1">
      <alignment horizontal="left" wrapText="1"/>
    </xf>
    <xf numFmtId="0" fontId="2" fillId="2" borderId="14" xfId="1" applyFont="1" applyFill="1" applyBorder="1" applyAlignment="1">
      <alignment horizontal="center" wrapText="1"/>
    </xf>
    <xf numFmtId="0" fontId="2" fillId="2" borderId="9" xfId="1" applyFont="1" applyFill="1" applyBorder="1" applyAlignment="1">
      <alignment horizontal="left"/>
    </xf>
    <xf numFmtId="0" fontId="2" fillId="2" borderId="12" xfId="1" applyFont="1" applyFill="1" applyBorder="1" applyAlignment="1" applyProtection="1">
      <alignment horizontal="center" vertical="center" wrapText="1"/>
      <protection locked="0"/>
    </xf>
    <xf numFmtId="0" fontId="2" fillId="2" borderId="14" xfId="1" applyFont="1" applyFill="1" applyBorder="1" applyAlignment="1">
      <alignment horizontal="left" vertical="center" wrapText="1"/>
    </xf>
    <xf numFmtId="0" fontId="2" fillId="2" borderId="13" xfId="1" applyFont="1" applyFill="1" applyBorder="1" applyAlignment="1">
      <alignment horizontal="left" vertical="center" wrapText="1"/>
    </xf>
    <xf numFmtId="0" fontId="2" fillId="2" borderId="13" xfId="1" applyFont="1" applyFill="1" applyBorder="1" applyAlignment="1">
      <alignment horizontal="right" wrapText="1"/>
    </xf>
    <xf numFmtId="0" fontId="2" fillId="2" borderId="8" xfId="1" applyFont="1" applyFill="1" applyBorder="1" applyAlignment="1">
      <alignment horizontal="left" wrapText="1"/>
    </xf>
    <xf numFmtId="0" fontId="2" fillId="2" borderId="9" xfId="1" applyFont="1" applyFill="1" applyBorder="1" applyAlignment="1" applyProtection="1">
      <alignment horizontal="right" vertical="center" wrapText="1"/>
      <protection locked="0"/>
    </xf>
    <xf numFmtId="0" fontId="2" fillId="2" borderId="10" xfId="1" applyFont="1" applyFill="1" applyBorder="1" applyAlignment="1" applyProtection="1">
      <alignment horizontal="left" vertical="center" wrapText="1"/>
      <protection locked="0"/>
    </xf>
    <xf numFmtId="0" fontId="2" fillId="2" borderId="12" xfId="1" applyFont="1" applyFill="1" applyBorder="1" applyAlignment="1" applyProtection="1">
      <alignment horizontal="center" wrapText="1"/>
      <protection locked="0"/>
    </xf>
    <xf numFmtId="0" fontId="2" fillId="2" borderId="11" xfId="1" applyFont="1" applyFill="1" applyBorder="1" applyAlignment="1">
      <alignment horizontal="left" vertical="center" wrapText="1"/>
    </xf>
    <xf numFmtId="0" fontId="19" fillId="2" borderId="0" xfId="1" applyFont="1" applyFill="1" applyBorder="1" applyAlignment="1">
      <alignment horizontal="left" vertical="top" wrapText="1"/>
    </xf>
    <xf numFmtId="0" fontId="2" fillId="2" borderId="14" xfId="1" applyFont="1" applyFill="1" applyBorder="1" applyAlignment="1">
      <alignment horizontal="center" vertical="top" wrapText="1"/>
    </xf>
    <xf numFmtId="0" fontId="5" fillId="2" borderId="15"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2" fillId="2" borderId="1" xfId="1" applyFont="1" applyFill="1" applyBorder="1" applyAlignment="1">
      <alignment horizontal="left" vertical="center" wrapText="1"/>
    </xf>
    <xf numFmtId="0" fontId="23" fillId="2" borderId="9" xfId="1" applyFont="1" applyFill="1" applyBorder="1" applyAlignment="1">
      <alignment horizontal="left" vertical="center" wrapText="1"/>
    </xf>
    <xf numFmtId="0" fontId="2" fillId="2" borderId="3" xfId="1" applyFont="1" applyFill="1" applyBorder="1" applyAlignment="1">
      <alignment horizontal="center" vertical="top" wrapText="1"/>
    </xf>
    <xf numFmtId="0" fontId="2" fillId="2" borderId="0" xfId="1" applyFont="1" applyFill="1" applyBorder="1" applyAlignment="1">
      <alignment horizontal="center" vertical="top" wrapText="1"/>
    </xf>
    <xf numFmtId="0" fontId="2" fillId="2" borderId="4" xfId="1" applyFont="1" applyFill="1" applyBorder="1" applyAlignment="1">
      <alignment horizontal="center"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3" xfId="0" applyBorder="1" applyAlignment="1">
      <alignment horizontal="center" vertical="top" wrapText="1"/>
    </xf>
    <xf numFmtId="14" fontId="8" fillId="2" borderId="11" xfId="1" applyNumberFormat="1" applyFont="1" applyFill="1" applyBorder="1" applyAlignment="1">
      <alignment horizontal="center" vertical="top" wrapText="1"/>
    </xf>
    <xf numFmtId="0" fontId="19" fillId="2" borderId="7" xfId="1" applyFont="1" applyFill="1" applyBorder="1" applyAlignment="1">
      <alignment horizontal="left" vertical="top" wrapText="1"/>
    </xf>
    <xf numFmtId="0" fontId="2" fillId="0" borderId="18" xfId="1" applyFont="1" applyFill="1" applyBorder="1" applyAlignment="1" applyProtection="1">
      <alignment horizontal="center" vertical="center"/>
      <protection locked="0"/>
    </xf>
    <xf numFmtId="0" fontId="2" fillId="0" borderId="17" xfId="1" applyFont="1" applyFill="1" applyBorder="1" applyAlignment="1" applyProtection="1">
      <alignment horizontal="center" vertical="center"/>
      <protection locked="0"/>
    </xf>
    <xf numFmtId="0" fontId="1" fillId="0" borderId="18" xfId="1" applyFill="1" applyBorder="1" applyAlignment="1" applyProtection="1">
      <alignment horizontal="center" vertical="center"/>
      <protection locked="0"/>
    </xf>
    <xf numFmtId="0" fontId="2" fillId="2" borderId="11" xfId="1" applyFont="1" applyFill="1" applyBorder="1" applyAlignment="1">
      <alignment horizontal="center" vertical="top" wrapText="1"/>
    </xf>
    <xf numFmtId="0" fontId="2" fillId="0" borderId="14" xfId="1" applyFont="1" applyFill="1" applyBorder="1" applyAlignment="1" applyProtection="1">
      <alignment horizontal="center" vertical="center"/>
      <protection locked="0"/>
    </xf>
    <xf numFmtId="0" fontId="2" fillId="0" borderId="13" xfId="1" applyFont="1" applyFill="1" applyBorder="1" applyAlignment="1" applyProtection="1">
      <alignment horizontal="center" vertical="center"/>
      <protection locked="0"/>
    </xf>
    <xf numFmtId="0" fontId="1" fillId="0" borderId="14" xfId="1" applyFill="1" applyBorder="1" applyAlignment="1" applyProtection="1">
      <alignment horizontal="center" vertical="center"/>
      <protection locked="0"/>
    </xf>
    <xf numFmtId="0" fontId="2" fillId="0" borderId="6" xfId="1" applyFont="1" applyFill="1" applyBorder="1" applyAlignment="1" applyProtection="1">
      <alignment horizontal="center" vertical="center"/>
      <protection locked="0"/>
    </xf>
    <xf numFmtId="0" fontId="2" fillId="0" borderId="1" xfId="1" applyFont="1" applyFill="1" applyBorder="1" applyAlignment="1" applyProtection="1">
      <alignment horizontal="center" vertical="center"/>
      <protection locked="0"/>
    </xf>
    <xf numFmtId="0" fontId="1" fillId="0" borderId="6" xfId="1" applyFill="1" applyBorder="1" applyAlignment="1" applyProtection="1">
      <alignment horizontal="center" vertical="center"/>
      <protection locked="0"/>
    </xf>
    <xf numFmtId="0" fontId="8" fillId="2" borderId="1" xfId="1" applyFont="1" applyFill="1" applyBorder="1" applyAlignment="1">
      <alignment horizontal="left" vertical="center" wrapText="1" indent="1"/>
    </xf>
    <xf numFmtId="0" fontId="2" fillId="2" borderId="2" xfId="1" applyFont="1" applyFill="1" applyBorder="1" applyAlignment="1">
      <alignment horizontal="left" vertical="center" wrapText="1" indent="1"/>
    </xf>
    <xf numFmtId="0" fontId="14" fillId="2" borderId="9" xfId="1" applyFont="1" applyFill="1" applyBorder="1" applyAlignment="1">
      <alignment horizontal="left" vertical="center" wrapText="1" indent="1"/>
    </xf>
    <xf numFmtId="0" fontId="2" fillId="2" borderId="10" xfId="1" applyFont="1" applyFill="1" applyBorder="1" applyAlignment="1">
      <alignment horizontal="left" vertical="center" wrapText="1" indent="1"/>
    </xf>
    <xf numFmtId="0" fontId="2" fillId="2" borderId="6" xfId="1" applyFont="1" applyFill="1" applyBorder="1" applyAlignment="1">
      <alignment horizontal="left" vertical="center" wrapText="1" indent="1"/>
    </xf>
    <xf numFmtId="0" fontId="22" fillId="2" borderId="6" xfId="1" applyFont="1" applyFill="1" applyBorder="1" applyAlignment="1">
      <alignment horizontal="left" vertical="center" wrapText="1" indent="1"/>
    </xf>
    <xf numFmtId="0" fontId="2" fillId="0" borderId="5" xfId="1" applyFont="1" applyFill="1" applyBorder="1" applyAlignment="1" applyProtection="1">
      <alignment horizontal="left"/>
      <protection locked="0"/>
    </xf>
    <xf numFmtId="0" fontId="2" fillId="0" borderId="5" xfId="1" applyFont="1" applyFill="1" applyBorder="1" applyAlignment="1" applyProtection="1">
      <alignment horizontal="center"/>
      <protection locked="0"/>
    </xf>
    <xf numFmtId="0" fontId="2" fillId="2" borderId="7" xfId="1" applyFont="1" applyFill="1" applyBorder="1" applyAlignment="1">
      <alignment horizontal="center"/>
    </xf>
    <xf numFmtId="0" fontId="6" fillId="3" borderId="15" xfId="1" applyFont="1" applyFill="1" applyBorder="1" applyAlignment="1">
      <alignment horizontal="left" vertical="center" wrapText="1"/>
    </xf>
    <xf numFmtId="0" fontId="2" fillId="2" borderId="14" xfId="1" applyFont="1" applyFill="1" applyBorder="1" applyAlignment="1">
      <alignment horizontal="left" vertical="center" wrapText="1" indent="1"/>
    </xf>
    <xf numFmtId="0" fontId="2" fillId="2" borderId="6" xfId="1" applyFont="1" applyFill="1" applyBorder="1" applyAlignment="1">
      <alignment horizontal="left" wrapText="1" indent="1"/>
    </xf>
    <xf numFmtId="0" fontId="19" fillId="2" borderId="7" xfId="1" applyFont="1" applyFill="1" applyBorder="1" applyAlignment="1">
      <alignment horizontal="left"/>
    </xf>
    <xf numFmtId="0" fontId="2" fillId="2" borderId="0" xfId="1" applyFont="1" applyFill="1" applyBorder="1" applyAlignment="1">
      <alignment horizontal="center"/>
    </xf>
    <xf numFmtId="0" fontId="2" fillId="0" borderId="6" xfId="1" applyFont="1" applyFill="1" applyBorder="1" applyAlignment="1" applyProtection="1">
      <alignment horizontal="center"/>
      <protection locked="0"/>
    </xf>
    <xf numFmtId="0" fontId="2" fillId="2" borderId="5" xfId="1" applyFont="1" applyFill="1" applyBorder="1" applyAlignment="1" applyProtection="1">
      <alignment horizontal="center"/>
    </xf>
    <xf numFmtId="164" fontId="2" fillId="2" borderId="5" xfId="1" applyNumberFormat="1" applyFont="1" applyFill="1" applyBorder="1" applyAlignment="1" applyProtection="1">
      <alignment horizontal="center"/>
    </xf>
    <xf numFmtId="0" fontId="8" fillId="2" borderId="6" xfId="1" applyFont="1" applyFill="1" applyBorder="1" applyAlignment="1">
      <alignment horizontal="left" vertical="center" wrapText="1" indent="1"/>
    </xf>
    <xf numFmtId="0" fontId="28" fillId="2" borderId="15" xfId="1" applyFont="1" applyFill="1" applyBorder="1" applyAlignment="1">
      <alignment horizontal="left" vertical="center" wrapText="1"/>
    </xf>
    <xf numFmtId="0" fontId="2" fillId="2" borderId="4" xfId="1" applyFont="1" applyFill="1" applyBorder="1" applyAlignment="1">
      <alignment horizontal="center" vertical="center" wrapText="1"/>
    </xf>
    <xf numFmtId="0" fontId="2" fillId="2" borderId="6" xfId="1" applyFont="1" applyFill="1" applyBorder="1" applyAlignment="1">
      <alignment horizontal="right" vertical="center" wrapText="1"/>
    </xf>
    <xf numFmtId="0" fontId="2" fillId="0" borderId="1" xfId="1" applyFont="1" applyBorder="1" applyAlignment="1" applyProtection="1">
      <alignment horizontal="center" vertical="center"/>
      <protection locked="0"/>
    </xf>
    <xf numFmtId="0" fontId="2" fillId="2" borderId="2" xfId="1" applyFont="1" applyFill="1" applyBorder="1" applyAlignment="1">
      <alignment horizontal="left" vertical="center" wrapText="1"/>
    </xf>
    <xf numFmtId="166" fontId="2" fillId="2" borderId="6" xfId="1" applyNumberFormat="1" applyFont="1" applyFill="1" applyBorder="1" applyAlignment="1">
      <alignment horizontal="center" vertical="center" wrapText="1"/>
    </xf>
    <xf numFmtId="0" fontId="2" fillId="4" borderId="1" xfId="1" applyFont="1" applyFill="1" applyBorder="1" applyAlignment="1" applyProtection="1">
      <alignment horizontal="center" vertical="center"/>
      <protection locked="0"/>
    </xf>
    <xf numFmtId="0" fontId="2" fillId="2" borderId="1" xfId="1" applyFont="1" applyFill="1" applyBorder="1" applyAlignment="1">
      <alignment horizontal="right" vertical="center" wrapText="1"/>
    </xf>
    <xf numFmtId="0" fontId="2" fillId="2" borderId="15" xfId="1" applyFont="1" applyFill="1" applyBorder="1" applyAlignment="1">
      <alignment horizontal="left" vertical="center" wrapText="1"/>
    </xf>
    <xf numFmtId="167" fontId="2" fillId="2" borderId="6" xfId="1" applyNumberFormat="1" applyFont="1" applyFill="1" applyBorder="1" applyAlignment="1">
      <alignment horizontal="center" vertical="center" wrapText="1"/>
    </xf>
    <xf numFmtId="0" fontId="2" fillId="2" borderId="0" xfId="1" applyFont="1" applyFill="1" applyBorder="1" applyAlignment="1">
      <alignment horizontal="left"/>
    </xf>
    <xf numFmtId="0" fontId="2" fillId="2" borderId="0" xfId="1" applyFont="1" applyFill="1" applyBorder="1" applyAlignment="1">
      <alignment horizontal="left" vertical="center" wrapText="1"/>
    </xf>
  </cellXfs>
  <cellStyles count="4">
    <cellStyle name="Excel Built-in Normal" xfId="1" xr:uid="{00000000-0005-0000-0000-000001000000}"/>
    <cellStyle name="Prozent" xfId="2" builtinId="5"/>
    <cellStyle name="Standard" xfId="0" builtinId="0"/>
    <cellStyle name="Währung" xfId="3"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EECE1"/>
      <rgbColor rgb="00DBEEF4"/>
      <rgbColor rgb="00660066"/>
      <rgbColor rgb="00FF8080"/>
      <rgbColor rgb="000066CC"/>
      <rgbColor rgb="00D0D7E5"/>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00B050"/>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7"/>
  <sheetViews>
    <sheetView tabSelected="1" zoomScaleSheetLayoutView="80" workbookViewId="0">
      <selection activeCell="F13" sqref="F13"/>
    </sheetView>
  </sheetViews>
  <sheetFormatPr defaultColWidth="0" defaultRowHeight="12.75" zeroHeight="1"/>
  <cols>
    <col min="1" max="2" width="1.7109375" style="1" customWidth="1"/>
    <col min="3" max="3" width="4" style="1" customWidth="1"/>
    <col min="4" max="4" width="20.7109375" style="1" customWidth="1"/>
    <col min="5" max="5" width="14.7109375" style="1" customWidth="1"/>
    <col min="6" max="6" width="3.7109375" style="1" customWidth="1"/>
    <col min="7" max="13" width="3.5703125" style="1" customWidth="1"/>
    <col min="14" max="14" width="4" style="1" customWidth="1"/>
    <col min="15" max="15" width="3.7109375" style="1" customWidth="1"/>
    <col min="16" max="16" width="1.85546875" style="1" customWidth="1"/>
    <col min="17" max="17" width="3.85546875" style="1" customWidth="1"/>
    <col min="18" max="18" width="4.42578125" style="1" customWidth="1"/>
    <col min="19" max="19" width="0" style="1" hidden="1"/>
    <col min="20" max="20" width="3.42578125" style="1" customWidth="1"/>
    <col min="21" max="21" width="4.42578125" style="1" customWidth="1"/>
    <col min="22" max="22" width="1.7109375" style="1" customWidth="1"/>
    <col min="23" max="23" width="3.7109375" style="1" customWidth="1"/>
    <col min="24" max="25" width="3.42578125" style="1" customWidth="1"/>
    <col min="26" max="26" width="1.7109375" style="1" customWidth="1"/>
    <col min="27" max="27" width="3.85546875" style="1" customWidth="1"/>
    <col min="28" max="28" width="1.7109375" style="1" customWidth="1"/>
    <col min="29" max="29" width="2" style="1" customWidth="1"/>
    <col min="30" max="16384" width="0" style="1" hidden="1"/>
  </cols>
  <sheetData>
    <row r="1" spans="1:30" ht="14.45" customHeight="1">
      <c r="A1" s="2"/>
      <c r="B1" s="2"/>
      <c r="C1" s="2"/>
      <c r="D1" s="2"/>
      <c r="E1" s="2"/>
      <c r="F1" s="2"/>
      <c r="G1" s="2"/>
      <c r="H1" s="2"/>
      <c r="I1" s="2"/>
      <c r="J1" s="2"/>
      <c r="K1" s="2"/>
      <c r="L1" s="2"/>
      <c r="M1" s="2"/>
      <c r="N1" s="2"/>
      <c r="O1" s="2"/>
      <c r="P1" s="2"/>
      <c r="Q1" s="112"/>
      <c r="R1" s="112"/>
      <c r="S1" s="112"/>
      <c r="T1" s="112"/>
      <c r="U1" s="112"/>
      <c r="V1" s="112"/>
      <c r="W1" s="112"/>
      <c r="X1" s="112"/>
      <c r="Y1" s="112"/>
      <c r="Z1" s="112"/>
      <c r="AA1" s="112"/>
      <c r="AB1" s="112"/>
      <c r="AC1" s="112"/>
    </row>
    <row r="2" spans="1:30" ht="6" customHeight="1">
      <c r="A2" s="2"/>
      <c r="B2" s="2"/>
      <c r="C2" s="2"/>
      <c r="D2" s="2"/>
      <c r="E2" s="2"/>
      <c r="F2" s="2"/>
      <c r="G2" s="2"/>
      <c r="H2" s="2"/>
      <c r="I2" s="2"/>
      <c r="J2" s="2"/>
      <c r="K2" s="2"/>
      <c r="L2" s="2"/>
      <c r="M2" s="2"/>
      <c r="N2" s="2"/>
      <c r="O2" s="2"/>
      <c r="P2" s="2"/>
      <c r="Q2" s="2"/>
      <c r="R2" s="2"/>
      <c r="S2" s="2"/>
      <c r="T2" s="2"/>
      <c r="U2" s="2"/>
      <c r="V2" s="2"/>
      <c r="W2" s="2"/>
      <c r="X2" s="2"/>
      <c r="Y2" s="2"/>
      <c r="Z2" s="2"/>
      <c r="AA2" s="2"/>
      <c r="AB2" s="2"/>
      <c r="AC2" s="2"/>
    </row>
    <row r="3" spans="1:30" ht="67.900000000000006" customHeight="1">
      <c r="A3" s="2"/>
      <c r="B3" s="113" t="s">
        <v>0</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3"/>
      <c r="AC3" s="4"/>
      <c r="AD3" s="5"/>
    </row>
    <row r="4" spans="1:30" ht="7.5" customHeight="1">
      <c r="A4" s="2"/>
      <c r="B4" s="6"/>
      <c r="C4" s="7"/>
      <c r="D4" s="114"/>
      <c r="E4" s="114"/>
      <c r="F4" s="114"/>
      <c r="G4" s="114"/>
      <c r="H4" s="114"/>
      <c r="I4" s="114"/>
      <c r="J4" s="114"/>
      <c r="K4" s="114"/>
      <c r="L4" s="114"/>
      <c r="M4" s="114"/>
      <c r="N4" s="114"/>
      <c r="O4" s="114"/>
      <c r="P4" s="114"/>
      <c r="Q4" s="114"/>
      <c r="R4" s="114"/>
      <c r="S4" s="114"/>
      <c r="T4" s="114"/>
      <c r="U4" s="114"/>
      <c r="V4" s="114"/>
      <c r="W4" s="114"/>
      <c r="X4" s="114"/>
      <c r="Y4" s="114"/>
      <c r="Z4" s="114"/>
      <c r="AA4" s="114"/>
      <c r="AB4" s="8"/>
      <c r="AC4" s="4"/>
      <c r="AD4" s="5"/>
    </row>
    <row r="5" spans="1:30" ht="32.25" hidden="1" customHeight="1">
      <c r="A5" s="2"/>
      <c r="B5" s="2"/>
      <c r="C5" s="2"/>
      <c r="D5" s="9"/>
      <c r="E5" s="2"/>
      <c r="F5" s="2"/>
      <c r="G5" s="2"/>
      <c r="H5" s="2"/>
      <c r="I5" s="2"/>
      <c r="J5" s="2"/>
      <c r="K5" s="2"/>
      <c r="L5" s="2"/>
      <c r="M5" s="2"/>
      <c r="N5" s="2"/>
      <c r="O5" s="2"/>
      <c r="P5" s="2"/>
      <c r="Q5" s="2"/>
      <c r="R5" s="2"/>
      <c r="S5" s="2"/>
      <c r="T5" s="2"/>
      <c r="U5" s="2"/>
      <c r="V5" s="2"/>
      <c r="W5" s="2"/>
      <c r="X5" s="2"/>
      <c r="Y5" s="2"/>
      <c r="Z5" s="2"/>
      <c r="AA5" s="2"/>
      <c r="AB5" s="2"/>
      <c r="AC5" s="2"/>
    </row>
    <row r="6" spans="1:30" ht="6" customHeight="1" thickBot="1">
      <c r="A6" s="2"/>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3"/>
      <c r="AC6" s="4"/>
      <c r="AD6" s="5"/>
    </row>
    <row r="7" spans="1:30" ht="7.5" hidden="1" customHeight="1">
      <c r="A7" s="2"/>
      <c r="B7" s="2"/>
      <c r="C7" s="2"/>
      <c r="D7" s="10"/>
      <c r="E7" s="2"/>
      <c r="F7" s="2"/>
      <c r="G7" s="2"/>
      <c r="H7" s="2"/>
      <c r="I7" s="2"/>
      <c r="J7" s="2"/>
      <c r="K7" s="2"/>
      <c r="L7" s="2"/>
      <c r="M7" s="2"/>
      <c r="N7" s="2"/>
      <c r="O7" s="2"/>
      <c r="P7" s="2"/>
      <c r="Q7" s="2"/>
      <c r="R7" s="2"/>
      <c r="S7" s="2"/>
      <c r="T7" s="2"/>
      <c r="U7" s="2"/>
      <c r="V7" s="2"/>
      <c r="W7" s="2"/>
      <c r="X7" s="2"/>
      <c r="Y7" s="2"/>
      <c r="Z7" s="2"/>
      <c r="AA7" s="2"/>
      <c r="AB7" s="2"/>
      <c r="AC7" s="2"/>
    </row>
    <row r="8" spans="1:30" ht="92.25" customHeight="1" thickTop="1" thickBot="1">
      <c r="A8" s="2"/>
      <c r="B8" s="116" t="s">
        <v>1</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3"/>
      <c r="AC8" s="4"/>
      <c r="AD8" s="5"/>
    </row>
    <row r="9" spans="1:30" ht="13.5" thickTop="1">
      <c r="A9" s="2"/>
      <c r="B9" s="2"/>
      <c r="C9" s="2"/>
      <c r="D9" s="2"/>
      <c r="E9" s="2"/>
      <c r="F9" s="2"/>
      <c r="G9" s="2"/>
      <c r="H9" s="2"/>
      <c r="I9" s="2"/>
      <c r="J9" s="2"/>
      <c r="K9" s="2"/>
      <c r="L9" s="2"/>
      <c r="M9" s="2"/>
      <c r="N9" s="2"/>
      <c r="O9" s="2"/>
      <c r="P9" s="2"/>
      <c r="Q9" s="2"/>
      <c r="R9" s="2"/>
      <c r="S9" s="2"/>
      <c r="T9" s="2"/>
      <c r="U9" s="2"/>
      <c r="V9" s="2"/>
      <c r="W9" s="2"/>
      <c r="X9" s="2"/>
      <c r="Y9" s="2"/>
      <c r="Z9" s="2"/>
      <c r="AA9" s="2"/>
      <c r="AB9" s="2"/>
      <c r="AC9" s="2"/>
    </row>
    <row r="10" spans="1:30" ht="13.15" customHeight="1">
      <c r="A10" s="2"/>
      <c r="B10" s="11"/>
      <c r="C10" s="117" t="s">
        <v>2</v>
      </c>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2"/>
      <c r="AC10" s="13"/>
      <c r="AD10" s="5"/>
    </row>
    <row r="11" spans="1:30" ht="30" customHeight="1">
      <c r="A11" s="2"/>
      <c r="B11" s="14"/>
      <c r="C11" s="118" t="s">
        <v>3</v>
      </c>
      <c r="D11" s="118"/>
      <c r="E11" s="118"/>
      <c r="F11" s="118"/>
      <c r="G11" s="119"/>
      <c r="H11" s="119"/>
      <c r="I11" s="119"/>
      <c r="J11" s="119"/>
      <c r="K11" s="119"/>
      <c r="L11" s="119"/>
      <c r="M11" s="119"/>
      <c r="N11" s="119"/>
      <c r="O11" s="119"/>
      <c r="P11" s="119"/>
      <c r="Q11" s="119"/>
      <c r="R11" s="119"/>
      <c r="S11" s="119"/>
      <c r="T11" s="119"/>
      <c r="U11" s="119"/>
      <c r="V11" s="119"/>
      <c r="W11" s="119"/>
      <c r="X11" s="119"/>
      <c r="Y11" s="119"/>
      <c r="Z11" s="119"/>
      <c r="AA11" s="119"/>
      <c r="AB11" s="100"/>
      <c r="AC11" s="2"/>
    </row>
    <row r="12" spans="1:30" ht="28.15" customHeight="1">
      <c r="A12" s="2"/>
      <c r="B12" s="14"/>
      <c r="C12" s="120" t="s">
        <v>4</v>
      </c>
      <c r="D12" s="120"/>
      <c r="E12" s="120"/>
      <c r="F12" s="120"/>
      <c r="G12" s="121" t="str">
        <f>IF(ISERROR(VLOOKUP(G$11,sub_Dienststellen!$B$2:$T$505,8,0)),"",VLOOKUP(G$11,sub_Dienststellen!$B$2:$T$505,8,0))</f>
        <v/>
      </c>
      <c r="H12" s="121"/>
      <c r="I12" s="121"/>
      <c r="J12" s="121"/>
      <c r="K12" s="121"/>
      <c r="L12" s="121"/>
      <c r="M12" s="121"/>
      <c r="N12" s="121"/>
      <c r="O12" s="121"/>
      <c r="P12" s="121"/>
      <c r="Q12" s="121"/>
      <c r="R12" s="121"/>
      <c r="S12" s="121"/>
      <c r="T12" s="121"/>
      <c r="U12" s="121"/>
      <c r="V12" s="121"/>
      <c r="W12" s="121"/>
      <c r="X12" s="121"/>
      <c r="Y12" s="121"/>
      <c r="Z12" s="121"/>
      <c r="AA12" s="121"/>
      <c r="AB12" s="15"/>
      <c r="AC12" s="2"/>
    </row>
    <row r="13" spans="1:30" ht="28.15" customHeight="1">
      <c r="A13" s="2"/>
      <c r="B13" s="14"/>
      <c r="C13" s="122"/>
      <c r="D13" s="122"/>
      <c r="E13" s="16" t="s">
        <v>5</v>
      </c>
      <c r="F13" s="17"/>
      <c r="G13" s="123"/>
      <c r="H13" s="123"/>
      <c r="I13" s="123"/>
      <c r="J13" s="123"/>
      <c r="K13" s="123"/>
      <c r="L13" s="123"/>
      <c r="M13" s="123"/>
      <c r="N13" s="123"/>
      <c r="O13" s="123"/>
      <c r="P13" s="123"/>
      <c r="Q13" s="123"/>
      <c r="R13" s="123"/>
      <c r="S13" s="123"/>
      <c r="T13" s="123"/>
      <c r="U13" s="123"/>
      <c r="V13" s="123"/>
      <c r="W13" s="123"/>
      <c r="X13" s="123"/>
      <c r="Y13" s="123"/>
      <c r="Z13" s="123"/>
      <c r="AA13" s="123"/>
      <c r="AB13" s="100"/>
      <c r="AC13" s="2"/>
    </row>
    <row r="14" spans="1:30" ht="16.899999999999999" customHeight="1">
      <c r="A14" s="2"/>
      <c r="B14" s="14"/>
      <c r="C14" s="124" t="s">
        <v>6</v>
      </c>
      <c r="D14" s="124"/>
      <c r="E14" s="124"/>
      <c r="F14" s="124"/>
      <c r="G14" s="121" t="str">
        <f>IF(ISERROR(VLOOKUP(G$11,sub_Dienststellen!$B$2:$T$505,11,0)),"",VLOOKUP(G$11,sub_Dienststellen!$B$2:$T$505,11,0))</f>
        <v/>
      </c>
      <c r="H14" s="121"/>
      <c r="I14" s="121"/>
      <c r="J14" s="121"/>
      <c r="K14" s="121"/>
      <c r="L14" s="121"/>
      <c r="M14" s="121"/>
      <c r="N14" s="121"/>
      <c r="O14" s="121"/>
      <c r="P14" s="121"/>
      <c r="Q14" s="121"/>
      <c r="R14" s="121"/>
      <c r="S14" s="121"/>
      <c r="T14" s="121"/>
      <c r="U14" s="121"/>
      <c r="V14" s="121"/>
      <c r="W14" s="121"/>
      <c r="X14" s="121"/>
      <c r="Y14" s="121"/>
      <c r="Z14" s="121"/>
      <c r="AA14" s="121"/>
      <c r="AB14" s="15"/>
      <c r="AC14" s="2"/>
    </row>
    <row r="15" spans="1:30" ht="16.899999999999999" customHeight="1">
      <c r="A15" s="2"/>
      <c r="B15" s="14"/>
      <c r="C15" s="122"/>
      <c r="D15" s="122"/>
      <c r="E15" s="16" t="s">
        <v>5</v>
      </c>
      <c r="F15" s="17"/>
      <c r="G15" s="123"/>
      <c r="H15" s="123"/>
      <c r="I15" s="123"/>
      <c r="J15" s="123"/>
      <c r="K15" s="123"/>
      <c r="L15" s="123"/>
      <c r="M15" s="123"/>
      <c r="N15" s="123"/>
      <c r="O15" s="123"/>
      <c r="P15" s="123"/>
      <c r="Q15" s="123"/>
      <c r="R15" s="123"/>
      <c r="S15" s="123"/>
      <c r="T15" s="123"/>
      <c r="U15" s="123"/>
      <c r="V15" s="123"/>
      <c r="W15" s="123"/>
      <c r="X15" s="123"/>
      <c r="Y15" s="123"/>
      <c r="Z15" s="123"/>
      <c r="AA15" s="123"/>
      <c r="AB15" s="100"/>
      <c r="AC15" s="2"/>
    </row>
    <row r="16" spans="1:30" ht="16.899999999999999" customHeight="1">
      <c r="A16" s="2"/>
      <c r="B16" s="14"/>
      <c r="C16" s="125" t="s">
        <v>7</v>
      </c>
      <c r="D16" s="125"/>
      <c r="E16" s="18" t="s">
        <v>8</v>
      </c>
      <c r="F16" s="19"/>
      <c r="G16" s="126" t="str">
        <f>IF(ISERROR(VLOOKUP(G$11,sub_Dienststellen!$B$2:$T$505,9,0)),"",VLOOKUP(G$11,sub_Dienststellen!$B$2:$T$505,9,0))</f>
        <v/>
      </c>
      <c r="H16" s="126"/>
      <c r="I16" s="126"/>
      <c r="J16" s="126"/>
      <c r="K16" s="20"/>
      <c r="L16" s="127" t="str">
        <f>IF(ISERROR(VLOOKUP(G$11,sub_Dienststellen!$B$2:$T$505,10,0)),"",VLOOKUP(G$11,sub_Dienststellen!$B$2:$T$505,10,0))</f>
        <v/>
      </c>
      <c r="M16" s="127"/>
      <c r="N16" s="127"/>
      <c r="O16" s="127"/>
      <c r="P16" s="127"/>
      <c r="Q16" s="127"/>
      <c r="R16" s="127"/>
      <c r="S16" s="127"/>
      <c r="T16" s="127"/>
      <c r="U16" s="127"/>
      <c r="V16" s="127"/>
      <c r="W16" s="127"/>
      <c r="X16" s="127"/>
      <c r="Y16" s="127"/>
      <c r="Z16" s="127"/>
      <c r="AA16" s="127"/>
      <c r="AB16" s="15"/>
      <c r="AC16" s="2"/>
    </row>
    <row r="17" spans="1:33" ht="16.899999999999999" customHeight="1">
      <c r="A17" s="2"/>
      <c r="B17" s="14"/>
      <c r="C17" s="122"/>
      <c r="D17" s="122"/>
      <c r="E17" s="16" t="s">
        <v>5</v>
      </c>
      <c r="F17" s="17"/>
      <c r="G17" s="128"/>
      <c r="H17" s="128"/>
      <c r="I17" s="128"/>
      <c r="J17" s="128"/>
      <c r="K17" s="21"/>
      <c r="L17" s="129"/>
      <c r="M17" s="129"/>
      <c r="N17" s="129"/>
      <c r="O17" s="129"/>
      <c r="P17" s="129"/>
      <c r="Q17" s="129"/>
      <c r="R17" s="129"/>
      <c r="S17" s="129"/>
      <c r="T17" s="129"/>
      <c r="U17" s="129"/>
      <c r="V17" s="129"/>
      <c r="W17" s="129"/>
      <c r="X17" s="129"/>
      <c r="Y17" s="129"/>
      <c r="Z17" s="129"/>
      <c r="AA17" s="129"/>
      <c r="AB17" s="100"/>
      <c r="AC17" s="2"/>
    </row>
    <row r="18" spans="1:33" ht="16.899999999999999" customHeight="1">
      <c r="A18" s="2"/>
      <c r="B18" s="14"/>
      <c r="C18" s="124" t="s">
        <v>9</v>
      </c>
      <c r="D18" s="124"/>
      <c r="E18" s="124"/>
      <c r="F18" s="124"/>
      <c r="G18" s="121" t="str">
        <f>IF(ISERROR(VLOOKUP(G$11,sub_Dienststellen!$B$2:$T$505,13,0)),"",VLOOKUP(G$11,sub_Dienststellen!$B$2:$T$505,13,0))</f>
        <v/>
      </c>
      <c r="H18" s="121"/>
      <c r="I18" s="121"/>
      <c r="J18" s="121"/>
      <c r="K18" s="121"/>
      <c r="L18" s="121"/>
      <c r="M18" s="121"/>
      <c r="N18" s="121"/>
      <c r="O18" s="121"/>
      <c r="P18" s="121"/>
      <c r="Q18" s="121"/>
      <c r="R18" s="121"/>
      <c r="S18" s="121"/>
      <c r="T18" s="121"/>
      <c r="U18" s="121"/>
      <c r="V18" s="121"/>
      <c r="W18" s="121"/>
      <c r="X18" s="121"/>
      <c r="Y18" s="121"/>
      <c r="Z18" s="121"/>
      <c r="AA18" s="121"/>
      <c r="AB18" s="15"/>
      <c r="AC18" s="2"/>
    </row>
    <row r="19" spans="1:33" ht="16.899999999999999" customHeight="1">
      <c r="A19" s="2"/>
      <c r="B19" s="14"/>
      <c r="C19" s="122"/>
      <c r="D19" s="122"/>
      <c r="E19" s="16" t="s">
        <v>5</v>
      </c>
      <c r="F19" s="17"/>
      <c r="G19" s="123"/>
      <c r="H19" s="123"/>
      <c r="I19" s="123"/>
      <c r="J19" s="123"/>
      <c r="K19" s="123"/>
      <c r="L19" s="123"/>
      <c r="M19" s="123"/>
      <c r="N19" s="123"/>
      <c r="O19" s="123"/>
      <c r="P19" s="123"/>
      <c r="Q19" s="123"/>
      <c r="R19" s="123"/>
      <c r="S19" s="123"/>
      <c r="T19" s="123"/>
      <c r="U19" s="123"/>
      <c r="V19" s="123"/>
      <c r="W19" s="123"/>
      <c r="X19" s="123"/>
      <c r="Y19" s="123"/>
      <c r="Z19" s="123"/>
      <c r="AA19" s="123"/>
      <c r="AB19" s="100"/>
      <c r="AC19" s="2"/>
    </row>
    <row r="20" spans="1:33" ht="16.899999999999999" customHeight="1">
      <c r="A20" s="2"/>
      <c r="B20" s="14"/>
      <c r="C20" s="124" t="s">
        <v>10</v>
      </c>
      <c r="D20" s="124"/>
      <c r="E20" s="124"/>
      <c r="F20" s="124"/>
      <c r="G20" s="121" t="str">
        <f>IF(ISERROR(VLOOKUP(G$11,sub_Dienststellen!$B$2:$T$505,15,0)),"",VLOOKUP(G$11,sub_Dienststellen!$B$2:$T$505,15,0))</f>
        <v/>
      </c>
      <c r="H20" s="121"/>
      <c r="I20" s="121"/>
      <c r="J20" s="121"/>
      <c r="K20" s="121"/>
      <c r="L20" s="121"/>
      <c r="M20" s="121"/>
      <c r="N20" s="121"/>
      <c r="O20" s="121"/>
      <c r="P20" s="121"/>
      <c r="Q20" s="121"/>
      <c r="R20" s="121"/>
      <c r="S20" s="121"/>
      <c r="T20" s="121"/>
      <c r="U20" s="121"/>
      <c r="V20" s="121"/>
      <c r="W20" s="121"/>
      <c r="X20" s="121"/>
      <c r="Y20" s="121"/>
      <c r="Z20" s="121"/>
      <c r="AA20" s="121"/>
      <c r="AB20" s="15"/>
      <c r="AC20" s="2"/>
    </row>
    <row r="21" spans="1:33" ht="16.899999999999999" customHeight="1">
      <c r="A21" s="2"/>
      <c r="B21" s="14"/>
      <c r="C21" s="122"/>
      <c r="D21" s="122"/>
      <c r="E21" s="16" t="s">
        <v>5</v>
      </c>
      <c r="F21" s="17"/>
      <c r="G21" s="123"/>
      <c r="H21" s="123"/>
      <c r="I21" s="123"/>
      <c r="J21" s="123"/>
      <c r="K21" s="123"/>
      <c r="L21" s="123"/>
      <c r="M21" s="123"/>
      <c r="N21" s="123"/>
      <c r="O21" s="123"/>
      <c r="P21" s="123"/>
      <c r="Q21" s="123"/>
      <c r="R21" s="123"/>
      <c r="S21" s="123"/>
      <c r="T21" s="123"/>
      <c r="U21" s="123"/>
      <c r="V21" s="123"/>
      <c r="W21" s="123"/>
      <c r="X21" s="123"/>
      <c r="Y21" s="123"/>
      <c r="Z21" s="123"/>
      <c r="AA21" s="123"/>
      <c r="AB21" s="100"/>
      <c r="AC21" s="2"/>
    </row>
    <row r="22" spans="1:33" ht="16.899999999999999" customHeight="1">
      <c r="A22" s="2"/>
      <c r="B22" s="14"/>
      <c r="C22" s="124" t="s">
        <v>11</v>
      </c>
      <c r="D22" s="124"/>
      <c r="E22" s="124"/>
      <c r="F22" s="124"/>
      <c r="G22" s="121" t="str">
        <f>IF(ISERROR(VLOOKUP(G$11,sub_Dienststellen!$B$2:$T$505,17,0)),"",VLOOKUP(G$11,sub_Dienststellen!$B$2:$T$505,17,0))</f>
        <v/>
      </c>
      <c r="H22" s="121"/>
      <c r="I22" s="121"/>
      <c r="J22" s="121"/>
      <c r="K22" s="121"/>
      <c r="L22" s="121"/>
      <c r="M22" s="121"/>
      <c r="N22" s="121"/>
      <c r="O22" s="121"/>
      <c r="P22" s="121"/>
      <c r="Q22" s="121"/>
      <c r="R22" s="121"/>
      <c r="S22" s="121"/>
      <c r="T22" s="121"/>
      <c r="U22" s="121"/>
      <c r="V22" s="121"/>
      <c r="W22" s="121"/>
      <c r="X22" s="121"/>
      <c r="Y22" s="121"/>
      <c r="Z22" s="121"/>
      <c r="AA22" s="121"/>
      <c r="AB22" s="15"/>
      <c r="AC22" s="2"/>
    </row>
    <row r="23" spans="1:33" ht="16.899999999999999" customHeight="1">
      <c r="A23" s="2"/>
      <c r="B23" s="14"/>
      <c r="C23" s="122"/>
      <c r="D23" s="122"/>
      <c r="E23" s="16" t="s">
        <v>5</v>
      </c>
      <c r="F23" s="17"/>
      <c r="G23" s="123"/>
      <c r="H23" s="123"/>
      <c r="I23" s="123"/>
      <c r="J23" s="123"/>
      <c r="K23" s="123"/>
      <c r="L23" s="123"/>
      <c r="M23" s="123"/>
      <c r="N23" s="123"/>
      <c r="O23" s="123"/>
      <c r="P23" s="123"/>
      <c r="Q23" s="123"/>
      <c r="R23" s="123"/>
      <c r="S23" s="123"/>
      <c r="T23" s="123"/>
      <c r="U23" s="123"/>
      <c r="V23" s="123"/>
      <c r="W23" s="123"/>
      <c r="X23" s="123"/>
      <c r="Y23" s="123"/>
      <c r="Z23" s="123"/>
      <c r="AA23" s="123"/>
      <c r="AB23" s="100"/>
      <c r="AC23" s="2"/>
      <c r="AG23" s="22"/>
    </row>
    <row r="24" spans="1:33" ht="16.899999999999999" customHeight="1">
      <c r="A24" s="2"/>
      <c r="B24" s="14"/>
      <c r="C24" s="124" t="s">
        <v>12</v>
      </c>
      <c r="D24" s="124"/>
      <c r="E24" s="124"/>
      <c r="F24" s="124"/>
      <c r="G24" s="121" t="str">
        <f>IF(ISERROR(VLOOKUP(G$11,sub_Dienststellen!$B$2:$T$505,19,0)),"",VLOOKUP(G$11,sub_Dienststellen!$B$2:$T$505,19,0))</f>
        <v/>
      </c>
      <c r="H24" s="121"/>
      <c r="I24" s="121"/>
      <c r="J24" s="121"/>
      <c r="K24" s="121"/>
      <c r="L24" s="121"/>
      <c r="M24" s="121"/>
      <c r="N24" s="121"/>
      <c r="O24" s="121"/>
      <c r="P24" s="121"/>
      <c r="Q24" s="121"/>
      <c r="R24" s="121"/>
      <c r="S24" s="121"/>
      <c r="T24" s="121"/>
      <c r="U24" s="121"/>
      <c r="V24" s="121"/>
      <c r="W24" s="121"/>
      <c r="X24" s="121"/>
      <c r="Y24" s="121"/>
      <c r="Z24" s="121"/>
      <c r="AA24" s="121"/>
      <c r="AB24" s="15"/>
      <c r="AC24" s="2"/>
    </row>
    <row r="25" spans="1:33" ht="16.899999999999999" customHeight="1">
      <c r="A25" s="2"/>
      <c r="B25" s="14"/>
      <c r="C25" s="122"/>
      <c r="D25" s="122"/>
      <c r="E25" s="16" t="s">
        <v>5</v>
      </c>
      <c r="F25" s="17"/>
      <c r="G25" s="123"/>
      <c r="H25" s="123"/>
      <c r="I25" s="123"/>
      <c r="J25" s="123"/>
      <c r="K25" s="123"/>
      <c r="L25" s="123"/>
      <c r="M25" s="123"/>
      <c r="N25" s="123"/>
      <c r="O25" s="123"/>
      <c r="P25" s="123"/>
      <c r="Q25" s="123"/>
      <c r="R25" s="123"/>
      <c r="S25" s="123"/>
      <c r="T25" s="123"/>
      <c r="U25" s="123"/>
      <c r="V25" s="123"/>
      <c r="W25" s="123"/>
      <c r="X25" s="123"/>
      <c r="Y25" s="123"/>
      <c r="Z25" s="123"/>
      <c r="AA25" s="123"/>
      <c r="AB25" s="100"/>
      <c r="AC25" s="2"/>
    </row>
    <row r="26" spans="1:33" ht="16.899999999999999" customHeight="1">
      <c r="A26" s="2"/>
      <c r="B26" s="14"/>
      <c r="C26" s="124" t="s">
        <v>13</v>
      </c>
      <c r="D26" s="124"/>
      <c r="E26" s="124"/>
      <c r="F26" s="124"/>
      <c r="G26" s="121" t="str">
        <f>IF(ISERROR(VLOOKUP(G$11,sub_Dienststellen!$B$2:$T$505,3,0)),"",VLOOKUP(G$11,sub_Dienststellen!$B$2:$T$505,3,0))</f>
        <v/>
      </c>
      <c r="H26" s="121"/>
      <c r="I26" s="121"/>
      <c r="J26" s="121"/>
      <c r="K26" s="121"/>
      <c r="L26" s="121"/>
      <c r="M26" s="121"/>
      <c r="N26" s="121"/>
      <c r="O26" s="121"/>
      <c r="P26" s="121"/>
      <c r="Q26" s="121"/>
      <c r="R26" s="121"/>
      <c r="S26" s="121"/>
      <c r="T26" s="121"/>
      <c r="U26" s="121"/>
      <c r="V26" s="121"/>
      <c r="W26" s="121"/>
      <c r="X26" s="121"/>
      <c r="Y26" s="121"/>
      <c r="Z26" s="121"/>
      <c r="AA26" s="121"/>
      <c r="AB26" s="15"/>
      <c r="AC26" s="2"/>
    </row>
    <row r="27" spans="1:33" ht="16.899999999999999" customHeight="1">
      <c r="A27" s="2"/>
      <c r="B27" s="23"/>
      <c r="C27" s="122"/>
      <c r="D27" s="122"/>
      <c r="E27" s="16" t="s">
        <v>5</v>
      </c>
      <c r="F27" s="17"/>
      <c r="G27" s="130"/>
      <c r="H27" s="130"/>
      <c r="I27" s="130"/>
      <c r="J27" s="130"/>
      <c r="K27" s="130"/>
      <c r="L27" s="130"/>
      <c r="M27" s="130"/>
      <c r="N27" s="130"/>
      <c r="O27" s="130"/>
      <c r="P27" s="130"/>
      <c r="Q27" s="130"/>
      <c r="R27" s="130"/>
      <c r="S27" s="130"/>
      <c r="T27" s="130"/>
      <c r="U27" s="130"/>
      <c r="V27" s="130"/>
      <c r="W27" s="130"/>
      <c r="X27" s="130"/>
      <c r="Y27" s="130"/>
      <c r="Z27" s="130"/>
      <c r="AA27" s="130"/>
      <c r="AB27" s="24"/>
      <c r="AC27" s="2"/>
    </row>
    <row r="28" spans="1:33" ht="16.899999999999999" hidden="1" customHeight="1">
      <c r="A28" s="2"/>
      <c r="B28" s="2"/>
      <c r="C28" s="2"/>
      <c r="D28" s="131"/>
      <c r="E28" s="131"/>
      <c r="F28" s="131"/>
      <c r="G28" s="25"/>
      <c r="H28" s="111"/>
      <c r="I28" s="111"/>
      <c r="J28" s="111"/>
      <c r="K28" s="111"/>
      <c r="L28" s="111"/>
      <c r="M28" s="111"/>
      <c r="N28" s="111"/>
      <c r="O28" s="111"/>
      <c r="P28" s="111"/>
      <c r="Q28" s="111"/>
      <c r="R28" s="111"/>
      <c r="S28" s="111"/>
      <c r="T28" s="111"/>
      <c r="U28" s="111"/>
      <c r="V28" s="111"/>
      <c r="W28" s="111"/>
      <c r="X28" s="111"/>
      <c r="Y28" s="111"/>
      <c r="Z28" s="111"/>
      <c r="AA28" s="111"/>
      <c r="AB28" s="98"/>
      <c r="AC28" s="2"/>
    </row>
    <row r="29" spans="1:33" ht="16.899999999999999" hidden="1" customHeight="1">
      <c r="A29" s="2"/>
      <c r="B29" s="2"/>
      <c r="C29" s="2"/>
      <c r="D29" s="26"/>
      <c r="E29" s="16" t="s">
        <v>14</v>
      </c>
      <c r="F29" s="27"/>
      <c r="G29" s="28"/>
      <c r="H29" s="28"/>
      <c r="I29" s="28"/>
      <c r="J29" s="28"/>
      <c r="K29" s="28"/>
      <c r="L29" s="28"/>
      <c r="M29" s="28"/>
      <c r="N29" s="28"/>
      <c r="O29" s="28"/>
      <c r="P29" s="28"/>
      <c r="Q29" s="28"/>
      <c r="R29" s="28"/>
      <c r="S29" s="28"/>
      <c r="T29" s="28"/>
      <c r="U29" s="28"/>
      <c r="V29" s="28"/>
      <c r="W29" s="28"/>
      <c r="X29" s="28"/>
      <c r="Y29" s="28"/>
      <c r="Z29" s="28"/>
      <c r="AA29" s="28"/>
      <c r="AB29" s="29"/>
      <c r="AC29" s="2"/>
    </row>
    <row r="30" spans="1:33" ht="13.15" customHeight="1">
      <c r="A30" s="2"/>
      <c r="B30" s="2"/>
      <c r="C30" s="132" t="s">
        <v>15</v>
      </c>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02"/>
      <c r="AC30" s="2"/>
    </row>
    <row r="31" spans="1:33">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spans="1:33" ht="13.15" customHeight="1">
      <c r="A32" s="2"/>
      <c r="B32" s="11"/>
      <c r="C32" s="134" t="s">
        <v>16</v>
      </c>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2"/>
      <c r="AC32" s="2"/>
    </row>
    <row r="33" spans="1:31" ht="13.15" customHeight="1">
      <c r="A33" s="2"/>
      <c r="B33" s="30"/>
      <c r="C33" s="31"/>
      <c r="D33" s="135"/>
      <c r="E33" s="135"/>
      <c r="F33" s="135"/>
      <c r="G33" s="99"/>
      <c r="H33" s="99"/>
      <c r="I33" s="99"/>
      <c r="J33" s="99"/>
      <c r="K33" s="99"/>
      <c r="L33" s="99"/>
      <c r="M33" s="99"/>
      <c r="N33" s="99"/>
      <c r="O33" s="99"/>
      <c r="P33" s="99"/>
      <c r="Q33" s="99"/>
      <c r="R33" s="99"/>
      <c r="S33" s="99"/>
      <c r="T33" s="99"/>
      <c r="U33" s="99"/>
      <c r="V33" s="99"/>
      <c r="W33" s="99"/>
      <c r="X33" s="99"/>
      <c r="Y33" s="99"/>
      <c r="Z33" s="99"/>
      <c r="AA33" s="99"/>
      <c r="AB33" s="32"/>
      <c r="AC33" s="2"/>
    </row>
    <row r="34" spans="1:31" ht="16.899999999999999" customHeight="1">
      <c r="A34" s="2"/>
      <c r="B34" s="14"/>
      <c r="C34" s="136" t="s">
        <v>17</v>
      </c>
      <c r="D34" s="136"/>
      <c r="E34" s="136"/>
      <c r="F34" s="17"/>
      <c r="G34" s="33"/>
      <c r="H34" s="33"/>
      <c r="I34" s="33"/>
      <c r="J34" s="33"/>
      <c r="K34" s="33"/>
      <c r="L34" s="33"/>
      <c r="M34" s="33"/>
      <c r="N34" s="33"/>
      <c r="O34" s="33"/>
      <c r="P34" s="33"/>
      <c r="Q34" s="33"/>
      <c r="R34" s="33"/>
      <c r="S34" s="33"/>
      <c r="T34" s="33"/>
      <c r="U34" s="33"/>
      <c r="V34" s="33"/>
      <c r="W34" s="33"/>
      <c r="X34" s="33"/>
      <c r="Y34" s="33"/>
      <c r="Z34" s="33"/>
      <c r="AA34" s="33"/>
      <c r="AB34" s="100"/>
      <c r="AC34" s="2"/>
    </row>
    <row r="35" spans="1:31" ht="5.45" customHeight="1">
      <c r="A35" s="2"/>
      <c r="B35" s="14"/>
      <c r="C35" s="34"/>
      <c r="D35" s="35"/>
      <c r="E35" s="35"/>
      <c r="F35" s="33"/>
      <c r="G35" s="33"/>
      <c r="H35" s="33"/>
      <c r="I35" s="33"/>
      <c r="J35" s="33"/>
      <c r="K35" s="33"/>
      <c r="L35" s="33"/>
      <c r="M35" s="33"/>
      <c r="N35" s="33"/>
      <c r="O35" s="33"/>
      <c r="P35" s="33"/>
      <c r="Q35" s="33"/>
      <c r="R35" s="33"/>
      <c r="S35" s="33"/>
      <c r="T35" s="33"/>
      <c r="U35" s="33"/>
      <c r="V35" s="33"/>
      <c r="W35" s="33"/>
      <c r="X35" s="33"/>
      <c r="Y35" s="33"/>
      <c r="Z35" s="33"/>
      <c r="AA35" s="33"/>
      <c r="AB35" s="100"/>
      <c r="AC35" s="2"/>
    </row>
    <row r="36" spans="1:31" ht="16.899999999999999" customHeight="1">
      <c r="A36" s="2"/>
      <c r="B36" s="23"/>
      <c r="C36" s="118" t="s">
        <v>18</v>
      </c>
      <c r="D36" s="118"/>
      <c r="E36" s="118"/>
      <c r="F36" s="17"/>
      <c r="G36" s="118" t="s">
        <v>19</v>
      </c>
      <c r="H36" s="118"/>
      <c r="I36" s="118"/>
      <c r="J36" s="118"/>
      <c r="K36" s="118"/>
      <c r="L36" s="118"/>
      <c r="M36" s="118"/>
      <c r="N36" s="118"/>
      <c r="O36" s="118"/>
      <c r="P36" s="118"/>
      <c r="Q36" s="17"/>
      <c r="R36" s="137"/>
      <c r="S36" s="137"/>
      <c r="T36" s="137"/>
      <c r="U36" s="137"/>
      <c r="V36" s="137"/>
      <c r="W36" s="137"/>
      <c r="X36" s="137"/>
      <c r="Y36" s="137"/>
      <c r="Z36" s="137"/>
      <c r="AA36" s="36"/>
      <c r="AB36" s="24"/>
      <c r="AC36" s="2"/>
      <c r="AE36" s="1">
        <f>IF(OR(F34="X",F34="x"),1,0)+IF(OR(F36="X",F36="x"),1,0)+IF(OR(Q36="X",Q36="x"),1,0)+IF(OR(AA36="X",AA36="x"),1,0)</f>
        <v>0</v>
      </c>
    </row>
    <row r="37" spans="1:31" ht="22.9" customHeight="1">
      <c r="A37" s="2"/>
      <c r="B37" s="2"/>
      <c r="C37" s="145" t="s">
        <v>20</v>
      </c>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02"/>
      <c r="AC37" s="2"/>
    </row>
    <row r="38" spans="1:3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1:31" ht="16.5" customHeight="1">
      <c r="A39" s="2"/>
      <c r="B39" s="11"/>
      <c r="C39" s="117" t="s">
        <v>21</v>
      </c>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2"/>
      <c r="AC39" s="2"/>
    </row>
    <row r="40" spans="1:31" ht="28.15" customHeight="1">
      <c r="A40" s="2"/>
      <c r="B40" s="14"/>
      <c r="C40" s="108" t="s">
        <v>22</v>
      </c>
      <c r="D40" s="106"/>
      <c r="E40" s="110" t="s">
        <v>23</v>
      </c>
      <c r="F40" s="133" t="s">
        <v>24</v>
      </c>
      <c r="G40" s="133"/>
      <c r="H40" s="133"/>
      <c r="I40" s="133" t="s">
        <v>25</v>
      </c>
      <c r="J40" s="133"/>
      <c r="K40" s="133" t="s">
        <v>26</v>
      </c>
      <c r="L40" s="133" t="s">
        <v>27</v>
      </c>
      <c r="M40" s="133"/>
      <c r="N40" s="133"/>
      <c r="O40" s="133" t="s">
        <v>28</v>
      </c>
      <c r="P40" s="133" t="s">
        <v>29</v>
      </c>
      <c r="Q40" s="133"/>
      <c r="R40" s="133" t="s">
        <v>30</v>
      </c>
      <c r="S40" s="37"/>
      <c r="T40" s="133" t="s">
        <v>31</v>
      </c>
      <c r="U40" s="133"/>
      <c r="V40" s="133"/>
      <c r="W40" s="133" t="s">
        <v>32</v>
      </c>
      <c r="X40" s="133" t="s">
        <v>33</v>
      </c>
      <c r="Y40" s="133"/>
      <c r="Z40" s="133"/>
      <c r="AA40" s="133"/>
      <c r="AB40" s="38"/>
      <c r="AC40" s="34"/>
      <c r="AD40" s="39"/>
    </row>
    <row r="41" spans="1:31" ht="15.6" customHeight="1">
      <c r="A41" s="2"/>
      <c r="B41" s="14"/>
      <c r="C41" s="108"/>
      <c r="D41" s="106"/>
      <c r="E41" s="108" t="s">
        <v>34</v>
      </c>
      <c r="F41" s="149" t="s">
        <v>34</v>
      </c>
      <c r="G41" s="149"/>
      <c r="H41" s="149"/>
      <c r="I41" s="138" t="s">
        <v>35</v>
      </c>
      <c r="J41" s="139"/>
      <c r="K41" s="140"/>
      <c r="L41" s="138" t="s">
        <v>35</v>
      </c>
      <c r="M41" s="139"/>
      <c r="N41" s="139"/>
      <c r="O41" s="140"/>
      <c r="P41" s="138" t="s">
        <v>35</v>
      </c>
      <c r="Q41" s="139"/>
      <c r="R41" s="140"/>
      <c r="S41" s="40"/>
      <c r="T41" s="139" t="s">
        <v>35</v>
      </c>
      <c r="U41" s="139"/>
      <c r="V41" s="139"/>
      <c r="W41" s="140"/>
      <c r="X41" s="138" t="s">
        <v>35</v>
      </c>
      <c r="Y41" s="139"/>
      <c r="Z41" s="139"/>
      <c r="AA41" s="140"/>
      <c r="AB41" s="41"/>
      <c r="AC41" s="34"/>
      <c r="AD41" s="39"/>
      <c r="AE41" s="1" t="s">
        <v>34</v>
      </c>
    </row>
    <row r="42" spans="1:31" ht="14.45" customHeight="1" thickBot="1">
      <c r="A42" s="2"/>
      <c r="B42" s="14"/>
      <c r="C42" s="42"/>
      <c r="D42" s="106"/>
      <c r="E42" s="109">
        <v>43689</v>
      </c>
      <c r="F42" s="144">
        <v>44046</v>
      </c>
      <c r="G42" s="144"/>
      <c r="H42" s="144"/>
      <c r="I42" s="141"/>
      <c r="J42" s="142"/>
      <c r="K42" s="143"/>
      <c r="L42" s="141"/>
      <c r="M42" s="142"/>
      <c r="N42" s="142"/>
      <c r="O42" s="143"/>
      <c r="P42" s="141"/>
      <c r="Q42" s="142"/>
      <c r="R42" s="143"/>
      <c r="S42" s="90"/>
      <c r="T42" s="142"/>
      <c r="U42" s="142"/>
      <c r="V42" s="142"/>
      <c r="W42" s="143"/>
      <c r="X42" s="141"/>
      <c r="Y42" s="142"/>
      <c r="Z42" s="142"/>
      <c r="AA42" s="143"/>
      <c r="AB42" s="107"/>
      <c r="AC42" s="34"/>
      <c r="AD42" s="39"/>
      <c r="AE42" s="1" t="s">
        <v>35</v>
      </c>
    </row>
    <row r="43" spans="1:31" ht="30" customHeight="1" thickTop="1">
      <c r="A43" s="2"/>
      <c r="B43" s="14"/>
      <c r="C43" s="43">
        <v>1</v>
      </c>
      <c r="D43" s="91" t="s">
        <v>36</v>
      </c>
      <c r="E43" s="104"/>
      <c r="F43" s="146"/>
      <c r="G43" s="146"/>
      <c r="H43" s="146"/>
      <c r="I43" s="146"/>
      <c r="J43" s="146"/>
      <c r="K43" s="146"/>
      <c r="L43" s="147"/>
      <c r="M43" s="147"/>
      <c r="N43" s="147"/>
      <c r="O43" s="147"/>
      <c r="P43" s="148"/>
      <c r="Q43" s="148"/>
      <c r="R43" s="148"/>
      <c r="S43" s="92"/>
      <c r="T43" s="148"/>
      <c r="U43" s="148"/>
      <c r="V43" s="148"/>
      <c r="W43" s="148"/>
      <c r="X43" s="146"/>
      <c r="Y43" s="146"/>
      <c r="Z43" s="146"/>
      <c r="AA43" s="146"/>
      <c r="AB43" s="44"/>
      <c r="AC43" s="34"/>
      <c r="AD43" s="39"/>
    </row>
    <row r="44" spans="1:31" ht="42.75" customHeight="1" thickBot="1">
      <c r="A44" s="2"/>
      <c r="B44" s="14"/>
      <c r="C44" s="45">
        <v>2</v>
      </c>
      <c r="D44" s="93" t="s">
        <v>37</v>
      </c>
      <c r="E44" s="105"/>
      <c r="F44" s="150"/>
      <c r="G44" s="150"/>
      <c r="H44" s="150"/>
      <c r="I44" s="150"/>
      <c r="J44" s="150"/>
      <c r="K44" s="150"/>
      <c r="L44" s="151"/>
      <c r="M44" s="151"/>
      <c r="N44" s="151"/>
      <c r="O44" s="151"/>
      <c r="P44" s="152"/>
      <c r="Q44" s="152"/>
      <c r="R44" s="152"/>
      <c r="S44" s="94"/>
      <c r="T44" s="152"/>
      <c r="U44" s="152"/>
      <c r="V44" s="152"/>
      <c r="W44" s="152"/>
      <c r="X44" s="150"/>
      <c r="Y44" s="150"/>
      <c r="Z44" s="150"/>
      <c r="AA44" s="150"/>
      <c r="AB44" s="44"/>
      <c r="AC44" s="34"/>
      <c r="AD44" s="39"/>
    </row>
    <row r="45" spans="1:31" ht="30" customHeight="1" thickTop="1">
      <c r="A45" s="2"/>
      <c r="B45" s="14"/>
      <c r="C45" s="45">
        <v>3</v>
      </c>
      <c r="D45" s="95" t="s">
        <v>38</v>
      </c>
      <c r="E45" s="104"/>
      <c r="F45" s="146"/>
      <c r="G45" s="146"/>
      <c r="H45" s="146"/>
      <c r="I45" s="146"/>
      <c r="J45" s="146"/>
      <c r="K45" s="146"/>
      <c r="L45" s="147"/>
      <c r="M45" s="147"/>
      <c r="N45" s="147"/>
      <c r="O45" s="147"/>
      <c r="P45" s="148"/>
      <c r="Q45" s="148"/>
      <c r="R45" s="148"/>
      <c r="S45" s="92"/>
      <c r="T45" s="148"/>
      <c r="U45" s="148"/>
      <c r="V45" s="148"/>
      <c r="W45" s="148"/>
      <c r="X45" s="146"/>
      <c r="Y45" s="146"/>
      <c r="Z45" s="146"/>
      <c r="AA45" s="146"/>
      <c r="AB45" s="44"/>
      <c r="AC45" s="34"/>
      <c r="AD45" s="39"/>
    </row>
    <row r="46" spans="1:31" ht="30" customHeight="1">
      <c r="A46" s="2"/>
      <c r="B46" s="23"/>
      <c r="C46" s="45">
        <v>4</v>
      </c>
      <c r="D46" s="96" t="s">
        <v>39</v>
      </c>
      <c r="E46" s="103"/>
      <c r="F46" s="153"/>
      <c r="G46" s="153"/>
      <c r="H46" s="153"/>
      <c r="I46" s="153"/>
      <c r="J46" s="153"/>
      <c r="K46" s="153"/>
      <c r="L46" s="154"/>
      <c r="M46" s="154"/>
      <c r="N46" s="154"/>
      <c r="O46" s="154"/>
      <c r="P46" s="155"/>
      <c r="Q46" s="155"/>
      <c r="R46" s="155"/>
      <c r="S46" s="97"/>
      <c r="T46" s="155"/>
      <c r="U46" s="155"/>
      <c r="V46" s="155"/>
      <c r="W46" s="155"/>
      <c r="X46" s="153"/>
      <c r="Y46" s="153"/>
      <c r="Z46" s="153"/>
      <c r="AA46" s="153"/>
      <c r="AB46" s="46"/>
      <c r="AC46" s="34"/>
      <c r="AD46" s="39"/>
    </row>
    <row r="47" spans="1:31" ht="21.75" customHeight="1">
      <c r="A47" s="2"/>
      <c r="B47" s="2"/>
      <c r="C47" s="132" t="s">
        <v>40</v>
      </c>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2"/>
      <c r="AC47" s="2"/>
    </row>
    <row r="48" spans="1:31" ht="16.5" customHeight="1">
      <c r="A48" s="2"/>
      <c r="B48" s="2"/>
      <c r="C48" s="132" t="s">
        <v>41</v>
      </c>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2"/>
      <c r="AC48" s="2"/>
    </row>
    <row r="49" spans="1:3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31" ht="13.15" customHeight="1">
      <c r="A50" s="2"/>
      <c r="B50" s="11"/>
      <c r="C50" s="134" t="s">
        <v>42</v>
      </c>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2"/>
      <c r="AC50" s="2"/>
    </row>
    <row r="51" spans="1:31" ht="16.899999999999999" customHeight="1">
      <c r="A51" s="2"/>
      <c r="B51" s="14"/>
      <c r="C51" s="156" t="s">
        <v>43</v>
      </c>
      <c r="D51" s="156"/>
      <c r="E51" s="156"/>
      <c r="F51" s="156"/>
      <c r="G51" s="156"/>
      <c r="H51" s="156"/>
      <c r="I51" s="156"/>
      <c r="J51" s="156"/>
      <c r="K51" s="156"/>
      <c r="L51" s="156"/>
      <c r="M51" s="156"/>
      <c r="N51" s="156"/>
      <c r="O51" s="156"/>
      <c r="P51" s="156"/>
      <c r="Q51" s="156"/>
      <c r="R51" s="156"/>
      <c r="S51" s="156"/>
      <c r="T51" s="156"/>
      <c r="U51" s="156"/>
      <c r="V51" s="157"/>
      <c r="W51" s="30"/>
      <c r="X51" s="31"/>
      <c r="Y51" s="31"/>
      <c r="Z51" s="31"/>
      <c r="AA51" s="47"/>
      <c r="AB51" s="48"/>
      <c r="AC51" s="2"/>
    </row>
    <row r="52" spans="1:31" ht="16.899999999999999" customHeight="1">
      <c r="A52" s="2"/>
      <c r="B52" s="14"/>
      <c r="C52" s="156"/>
      <c r="D52" s="156"/>
      <c r="E52" s="156"/>
      <c r="F52" s="156"/>
      <c r="G52" s="156"/>
      <c r="H52" s="156"/>
      <c r="I52" s="156"/>
      <c r="J52" s="156"/>
      <c r="K52" s="156"/>
      <c r="L52" s="156"/>
      <c r="M52" s="156"/>
      <c r="N52" s="156"/>
      <c r="O52" s="156"/>
      <c r="P52" s="156"/>
      <c r="Q52" s="156"/>
      <c r="R52" s="156"/>
      <c r="S52" s="156"/>
      <c r="T52" s="156"/>
      <c r="U52" s="156"/>
      <c r="V52" s="157"/>
      <c r="W52" s="14"/>
      <c r="X52" s="34"/>
      <c r="Y52" s="17"/>
      <c r="Z52" s="34"/>
      <c r="AA52" s="44"/>
      <c r="AB52" s="48"/>
      <c r="AC52" s="2"/>
      <c r="AE52" s="1">
        <f>IF(OR(Y52="X",Y52="x"),1,0)</f>
        <v>0</v>
      </c>
    </row>
    <row r="53" spans="1:31" ht="16.899999999999999" customHeight="1">
      <c r="A53" s="2"/>
      <c r="B53" s="14"/>
      <c r="C53" s="156"/>
      <c r="D53" s="156"/>
      <c r="E53" s="156"/>
      <c r="F53" s="156"/>
      <c r="G53" s="156"/>
      <c r="H53" s="156"/>
      <c r="I53" s="156"/>
      <c r="J53" s="156"/>
      <c r="K53" s="156"/>
      <c r="L53" s="156"/>
      <c r="M53" s="156"/>
      <c r="N53" s="156"/>
      <c r="O53" s="156"/>
      <c r="P53" s="156"/>
      <c r="Q53" s="156"/>
      <c r="R53" s="156"/>
      <c r="S53" s="156"/>
      <c r="T53" s="156"/>
      <c r="U53" s="156"/>
      <c r="V53" s="157"/>
      <c r="W53" s="23"/>
      <c r="X53" s="49"/>
      <c r="Y53" s="49"/>
      <c r="Z53" s="49"/>
      <c r="AA53" s="46"/>
      <c r="AB53" s="48"/>
      <c r="AC53" s="2"/>
    </row>
    <row r="54" spans="1:31" ht="16.899999999999999" customHeight="1">
      <c r="A54" s="2"/>
      <c r="B54" s="14"/>
      <c r="C54" s="156" t="s">
        <v>44</v>
      </c>
      <c r="D54" s="156"/>
      <c r="E54" s="156"/>
      <c r="F54" s="156"/>
      <c r="G54" s="156"/>
      <c r="H54" s="156"/>
      <c r="I54" s="156"/>
      <c r="J54" s="156"/>
      <c r="K54" s="156"/>
      <c r="L54" s="156"/>
      <c r="M54" s="156"/>
      <c r="N54" s="156"/>
      <c r="O54" s="156"/>
      <c r="P54" s="156"/>
      <c r="Q54" s="156"/>
      <c r="R54" s="156"/>
      <c r="S54" s="156"/>
      <c r="T54" s="156"/>
      <c r="U54" s="156"/>
      <c r="V54" s="157"/>
      <c r="W54" s="30"/>
      <c r="X54" s="31"/>
      <c r="Y54" s="31"/>
      <c r="Z54" s="31"/>
      <c r="AA54" s="47"/>
      <c r="AB54" s="48"/>
      <c r="AC54" s="2"/>
    </row>
    <row r="55" spans="1:31" ht="16.899999999999999" customHeight="1">
      <c r="A55" s="2"/>
      <c r="B55" s="14"/>
      <c r="C55" s="156"/>
      <c r="D55" s="156"/>
      <c r="E55" s="156"/>
      <c r="F55" s="156"/>
      <c r="G55" s="156"/>
      <c r="H55" s="156"/>
      <c r="I55" s="156"/>
      <c r="J55" s="156"/>
      <c r="K55" s="156"/>
      <c r="L55" s="156"/>
      <c r="M55" s="156"/>
      <c r="N55" s="156"/>
      <c r="O55" s="156"/>
      <c r="P55" s="156"/>
      <c r="Q55" s="156"/>
      <c r="R55" s="156"/>
      <c r="S55" s="156"/>
      <c r="T55" s="156"/>
      <c r="U55" s="156"/>
      <c r="V55" s="157"/>
      <c r="W55" s="14"/>
      <c r="X55" s="34"/>
      <c r="Y55" s="17"/>
      <c r="Z55" s="34"/>
      <c r="AA55" s="44"/>
      <c r="AB55" s="48"/>
      <c r="AC55" s="2"/>
      <c r="AE55" s="1">
        <f>IF(OR(Y55="X",Y55="x"),1,0)</f>
        <v>0</v>
      </c>
    </row>
    <row r="56" spans="1:31" ht="16.899999999999999" customHeight="1">
      <c r="A56" s="2"/>
      <c r="B56" s="14"/>
      <c r="C56" s="156"/>
      <c r="D56" s="156"/>
      <c r="E56" s="156"/>
      <c r="F56" s="156"/>
      <c r="G56" s="156"/>
      <c r="H56" s="156"/>
      <c r="I56" s="156"/>
      <c r="J56" s="156"/>
      <c r="K56" s="156"/>
      <c r="L56" s="156"/>
      <c r="M56" s="156"/>
      <c r="N56" s="156"/>
      <c r="O56" s="156"/>
      <c r="P56" s="156"/>
      <c r="Q56" s="156"/>
      <c r="R56" s="156"/>
      <c r="S56" s="156"/>
      <c r="T56" s="156"/>
      <c r="U56" s="156"/>
      <c r="V56" s="157"/>
      <c r="W56" s="23"/>
      <c r="X56" s="49"/>
      <c r="Y56" s="49"/>
      <c r="Z56" s="49"/>
      <c r="AA56" s="46"/>
      <c r="AB56" s="48"/>
      <c r="AC56" s="2"/>
    </row>
    <row r="57" spans="1:31" ht="16.899999999999999" customHeight="1">
      <c r="A57" s="2"/>
      <c r="B57" s="14"/>
      <c r="C57" s="156" t="s">
        <v>45</v>
      </c>
      <c r="D57" s="156"/>
      <c r="E57" s="156"/>
      <c r="F57" s="156"/>
      <c r="G57" s="156"/>
      <c r="H57" s="156"/>
      <c r="I57" s="156"/>
      <c r="J57" s="156"/>
      <c r="K57" s="156"/>
      <c r="L57" s="156"/>
      <c r="M57" s="156"/>
      <c r="N57" s="156"/>
      <c r="O57" s="156"/>
      <c r="P57" s="156"/>
      <c r="Q57" s="156"/>
      <c r="R57" s="156"/>
      <c r="S57" s="156"/>
      <c r="T57" s="156"/>
      <c r="U57" s="156"/>
      <c r="V57" s="157"/>
      <c r="W57" s="30"/>
      <c r="X57" s="31"/>
      <c r="Y57" s="31"/>
      <c r="Z57" s="31"/>
      <c r="AA57" s="47"/>
      <c r="AB57" s="48"/>
      <c r="AC57" s="2"/>
    </row>
    <row r="58" spans="1:31" ht="16.899999999999999" customHeight="1">
      <c r="A58" s="2"/>
      <c r="B58" s="14"/>
      <c r="C58" s="156"/>
      <c r="D58" s="156"/>
      <c r="E58" s="156"/>
      <c r="F58" s="156"/>
      <c r="G58" s="156"/>
      <c r="H58" s="156"/>
      <c r="I58" s="156"/>
      <c r="J58" s="156"/>
      <c r="K58" s="156"/>
      <c r="L58" s="156"/>
      <c r="M58" s="156"/>
      <c r="N58" s="156"/>
      <c r="O58" s="156"/>
      <c r="P58" s="156"/>
      <c r="Q58" s="156"/>
      <c r="R58" s="156"/>
      <c r="S58" s="156"/>
      <c r="T58" s="156"/>
      <c r="U58" s="156"/>
      <c r="V58" s="157"/>
      <c r="W58" s="14"/>
      <c r="X58" s="34"/>
      <c r="Y58" s="17"/>
      <c r="Z58" s="34"/>
      <c r="AA58" s="44"/>
      <c r="AB58" s="48"/>
      <c r="AC58" s="2"/>
      <c r="AE58" s="1">
        <f>IF(OR(Y58="X",Y58="x"),1,0)</f>
        <v>0</v>
      </c>
    </row>
    <row r="59" spans="1:31" ht="16.899999999999999" customHeight="1">
      <c r="A59" s="2"/>
      <c r="B59" s="14"/>
      <c r="C59" s="156"/>
      <c r="D59" s="156"/>
      <c r="E59" s="156"/>
      <c r="F59" s="156"/>
      <c r="G59" s="156"/>
      <c r="H59" s="156"/>
      <c r="I59" s="156"/>
      <c r="J59" s="156"/>
      <c r="K59" s="156"/>
      <c r="L59" s="156"/>
      <c r="M59" s="156"/>
      <c r="N59" s="156"/>
      <c r="O59" s="156"/>
      <c r="P59" s="156"/>
      <c r="Q59" s="156"/>
      <c r="R59" s="156"/>
      <c r="S59" s="156"/>
      <c r="T59" s="156"/>
      <c r="U59" s="156"/>
      <c r="V59" s="157"/>
      <c r="W59" s="23"/>
      <c r="X59" s="49"/>
      <c r="Y59" s="49"/>
      <c r="Z59" s="49"/>
      <c r="AA59" s="46"/>
      <c r="AB59" s="48"/>
      <c r="AC59" s="2"/>
    </row>
    <row r="60" spans="1:31" ht="16.899999999999999" customHeight="1">
      <c r="A60" s="2"/>
      <c r="B60" s="14"/>
      <c r="C60" s="156" t="s">
        <v>46</v>
      </c>
      <c r="D60" s="156"/>
      <c r="E60" s="156"/>
      <c r="F60" s="156"/>
      <c r="G60" s="156"/>
      <c r="H60" s="156"/>
      <c r="I60" s="156"/>
      <c r="J60" s="156"/>
      <c r="K60" s="156"/>
      <c r="L60" s="156"/>
      <c r="M60" s="156"/>
      <c r="N60" s="156"/>
      <c r="O60" s="156"/>
      <c r="P60" s="156"/>
      <c r="Q60" s="156"/>
      <c r="R60" s="156"/>
      <c r="S60" s="156"/>
      <c r="T60" s="156"/>
      <c r="U60" s="156"/>
      <c r="V60" s="157"/>
      <c r="W60" s="30"/>
      <c r="X60" s="31"/>
      <c r="Y60" s="31"/>
      <c r="Z60" s="31"/>
      <c r="AA60" s="47"/>
      <c r="AB60" s="48"/>
      <c r="AC60" s="2"/>
    </row>
    <row r="61" spans="1:31" ht="16.899999999999999" customHeight="1">
      <c r="A61" s="2"/>
      <c r="B61" s="14"/>
      <c r="C61" s="156"/>
      <c r="D61" s="156"/>
      <c r="E61" s="156"/>
      <c r="F61" s="156"/>
      <c r="G61" s="156"/>
      <c r="H61" s="156"/>
      <c r="I61" s="156"/>
      <c r="J61" s="156"/>
      <c r="K61" s="156"/>
      <c r="L61" s="156"/>
      <c r="M61" s="156"/>
      <c r="N61" s="156"/>
      <c r="O61" s="156"/>
      <c r="P61" s="156"/>
      <c r="Q61" s="156"/>
      <c r="R61" s="156"/>
      <c r="S61" s="156"/>
      <c r="T61" s="156"/>
      <c r="U61" s="156"/>
      <c r="V61" s="157"/>
      <c r="W61" s="14"/>
      <c r="X61" s="34"/>
      <c r="Y61" s="17"/>
      <c r="Z61" s="34"/>
      <c r="AA61" s="44"/>
      <c r="AB61" s="48"/>
      <c r="AC61" s="2"/>
      <c r="AE61" s="1">
        <f>IF(OR(Y61="X",Y61="x"),1,0)</f>
        <v>0</v>
      </c>
    </row>
    <row r="62" spans="1:31" ht="16.899999999999999" customHeight="1">
      <c r="A62" s="2"/>
      <c r="B62" s="14"/>
      <c r="C62" s="156"/>
      <c r="D62" s="156"/>
      <c r="E62" s="156"/>
      <c r="F62" s="156"/>
      <c r="G62" s="156"/>
      <c r="H62" s="156"/>
      <c r="I62" s="156"/>
      <c r="J62" s="156"/>
      <c r="K62" s="156"/>
      <c r="L62" s="156"/>
      <c r="M62" s="156"/>
      <c r="N62" s="156"/>
      <c r="O62" s="156"/>
      <c r="P62" s="156"/>
      <c r="Q62" s="156"/>
      <c r="R62" s="156"/>
      <c r="S62" s="156"/>
      <c r="T62" s="156"/>
      <c r="U62" s="156"/>
      <c r="V62" s="157"/>
      <c r="W62" s="23"/>
      <c r="X62" s="49"/>
      <c r="Y62" s="49"/>
      <c r="Z62" s="49"/>
      <c r="AA62" s="46"/>
      <c r="AB62" s="48"/>
      <c r="AC62" s="2"/>
    </row>
    <row r="63" spans="1:31" ht="16.899999999999999" customHeight="1">
      <c r="A63" s="2"/>
      <c r="B63" s="14"/>
      <c r="C63" s="156" t="s">
        <v>47</v>
      </c>
      <c r="D63" s="156"/>
      <c r="E63" s="156"/>
      <c r="F63" s="156"/>
      <c r="G63" s="156"/>
      <c r="H63" s="156"/>
      <c r="I63" s="156"/>
      <c r="J63" s="156"/>
      <c r="K63" s="156"/>
      <c r="L63" s="156"/>
      <c r="M63" s="156"/>
      <c r="N63" s="156"/>
      <c r="O63" s="156"/>
      <c r="P63" s="156"/>
      <c r="Q63" s="156"/>
      <c r="R63" s="156"/>
      <c r="S63" s="156"/>
      <c r="T63" s="156"/>
      <c r="U63" s="156"/>
      <c r="V63" s="157"/>
      <c r="W63" s="30"/>
      <c r="X63" s="31"/>
      <c r="Y63" s="31"/>
      <c r="Z63" s="31"/>
      <c r="AA63" s="47"/>
      <c r="AB63" s="44"/>
      <c r="AC63" s="2"/>
    </row>
    <row r="64" spans="1:31" ht="16.899999999999999" customHeight="1">
      <c r="A64" s="2"/>
      <c r="B64" s="14"/>
      <c r="C64" s="156"/>
      <c r="D64" s="156"/>
      <c r="E64" s="156"/>
      <c r="F64" s="156"/>
      <c r="G64" s="156"/>
      <c r="H64" s="156"/>
      <c r="I64" s="156"/>
      <c r="J64" s="156"/>
      <c r="K64" s="156"/>
      <c r="L64" s="156"/>
      <c r="M64" s="156"/>
      <c r="N64" s="156"/>
      <c r="O64" s="156"/>
      <c r="P64" s="156"/>
      <c r="Q64" s="156"/>
      <c r="R64" s="156"/>
      <c r="S64" s="156"/>
      <c r="T64" s="156"/>
      <c r="U64" s="156"/>
      <c r="V64" s="157"/>
      <c r="W64" s="14"/>
      <c r="X64" s="34"/>
      <c r="Y64" s="17"/>
      <c r="Z64" s="34"/>
      <c r="AA64" s="44"/>
      <c r="AB64" s="50"/>
      <c r="AC64" s="2"/>
      <c r="AE64" s="1">
        <f>IF(OR(Y64="X",Y64="x"),1,0)</f>
        <v>0</v>
      </c>
    </row>
    <row r="65" spans="1:31" ht="16.899999999999999" customHeight="1">
      <c r="A65" s="2"/>
      <c r="B65" s="14"/>
      <c r="C65" s="156"/>
      <c r="D65" s="156"/>
      <c r="E65" s="156"/>
      <c r="F65" s="156"/>
      <c r="G65" s="156"/>
      <c r="H65" s="156"/>
      <c r="I65" s="156"/>
      <c r="J65" s="156"/>
      <c r="K65" s="156"/>
      <c r="L65" s="156"/>
      <c r="M65" s="156"/>
      <c r="N65" s="156"/>
      <c r="O65" s="156"/>
      <c r="P65" s="156"/>
      <c r="Q65" s="156"/>
      <c r="R65" s="156"/>
      <c r="S65" s="156"/>
      <c r="T65" s="156"/>
      <c r="U65" s="156"/>
      <c r="V65" s="157"/>
      <c r="W65" s="23"/>
      <c r="X65" s="49"/>
      <c r="Y65" s="49"/>
      <c r="Z65" s="49"/>
      <c r="AA65" s="46"/>
      <c r="AB65" s="44"/>
      <c r="AC65" s="2"/>
    </row>
    <row r="66" spans="1:31" ht="16.899999999999999" customHeight="1">
      <c r="A66" s="2"/>
      <c r="B66" s="14"/>
      <c r="C66" s="156" t="s">
        <v>48</v>
      </c>
      <c r="D66" s="156"/>
      <c r="E66" s="156"/>
      <c r="F66" s="156"/>
      <c r="G66" s="156"/>
      <c r="H66" s="156"/>
      <c r="I66" s="156"/>
      <c r="J66" s="156"/>
      <c r="K66" s="156"/>
      <c r="L66" s="156"/>
      <c r="M66" s="156"/>
      <c r="N66" s="156"/>
      <c r="O66" s="156"/>
      <c r="P66" s="156"/>
      <c r="Q66" s="156"/>
      <c r="R66" s="156"/>
      <c r="S66" s="156"/>
      <c r="T66" s="156"/>
      <c r="U66" s="156"/>
      <c r="V66" s="157"/>
      <c r="W66" s="30"/>
      <c r="X66" s="31"/>
      <c r="Y66" s="31"/>
      <c r="Z66" s="31"/>
      <c r="AA66" s="47"/>
      <c r="AB66" s="44"/>
      <c r="AC66" s="2"/>
    </row>
    <row r="67" spans="1:31" ht="16.899999999999999" customHeight="1">
      <c r="A67" s="2"/>
      <c r="B67" s="14"/>
      <c r="C67" s="156"/>
      <c r="D67" s="156"/>
      <c r="E67" s="156"/>
      <c r="F67" s="156"/>
      <c r="G67" s="156"/>
      <c r="H67" s="156"/>
      <c r="I67" s="156"/>
      <c r="J67" s="156"/>
      <c r="K67" s="156"/>
      <c r="L67" s="156"/>
      <c r="M67" s="156"/>
      <c r="N67" s="156"/>
      <c r="O67" s="156"/>
      <c r="P67" s="156"/>
      <c r="Q67" s="156"/>
      <c r="R67" s="156"/>
      <c r="S67" s="156"/>
      <c r="T67" s="156"/>
      <c r="U67" s="156"/>
      <c r="V67" s="157"/>
      <c r="W67" s="14"/>
      <c r="X67" s="34"/>
      <c r="Y67" s="17"/>
      <c r="Z67" s="34"/>
      <c r="AA67" s="44"/>
      <c r="AB67" s="50"/>
      <c r="AC67" s="2"/>
      <c r="AE67" s="1">
        <f>IF(OR(Y67="X",Y67="x"),1,0)</f>
        <v>0</v>
      </c>
    </row>
    <row r="68" spans="1:31" ht="16.899999999999999" customHeight="1">
      <c r="A68" s="2"/>
      <c r="B68" s="23"/>
      <c r="C68" s="156"/>
      <c r="D68" s="156"/>
      <c r="E68" s="156"/>
      <c r="F68" s="156"/>
      <c r="G68" s="156"/>
      <c r="H68" s="156"/>
      <c r="I68" s="156"/>
      <c r="J68" s="156"/>
      <c r="K68" s="156"/>
      <c r="L68" s="156"/>
      <c r="M68" s="156"/>
      <c r="N68" s="156"/>
      <c r="O68" s="156"/>
      <c r="P68" s="156"/>
      <c r="Q68" s="156"/>
      <c r="R68" s="156"/>
      <c r="S68" s="156"/>
      <c r="T68" s="156"/>
      <c r="U68" s="156"/>
      <c r="V68" s="157"/>
      <c r="W68" s="23"/>
      <c r="X68" s="49"/>
      <c r="Y68" s="49"/>
      <c r="Z68" s="49"/>
      <c r="AA68" s="46"/>
      <c r="AB68" s="51"/>
      <c r="AC68" s="2"/>
    </row>
    <row r="69" spans="1:31" ht="16.899999999999999" hidden="1" customHeight="1">
      <c r="A69" s="2"/>
      <c r="B69" s="14"/>
      <c r="C69" s="158" t="s">
        <v>49</v>
      </c>
      <c r="D69" s="158"/>
      <c r="E69" s="158"/>
      <c r="F69" s="158"/>
      <c r="G69" s="158"/>
      <c r="H69" s="158"/>
      <c r="I69" s="158"/>
      <c r="J69" s="158"/>
      <c r="K69" s="158"/>
      <c r="L69" s="158"/>
      <c r="M69" s="158"/>
      <c r="N69" s="158"/>
      <c r="O69" s="158"/>
      <c r="P69" s="158"/>
      <c r="Q69" s="158"/>
      <c r="R69" s="158"/>
      <c r="S69" s="158"/>
      <c r="T69" s="158"/>
      <c r="U69" s="158"/>
      <c r="V69" s="159"/>
      <c r="W69" s="14"/>
      <c r="X69" s="34"/>
      <c r="Y69" s="34"/>
      <c r="Z69" s="34"/>
      <c r="AA69" s="44"/>
      <c r="AB69" s="44"/>
      <c r="AC69" s="2"/>
    </row>
    <row r="70" spans="1:31" ht="16.899999999999999" hidden="1" customHeight="1">
      <c r="A70" s="2"/>
      <c r="B70" s="14"/>
      <c r="C70" s="158"/>
      <c r="D70" s="158"/>
      <c r="E70" s="158"/>
      <c r="F70" s="158"/>
      <c r="G70" s="158"/>
      <c r="H70" s="158"/>
      <c r="I70" s="158"/>
      <c r="J70" s="158"/>
      <c r="K70" s="158"/>
      <c r="L70" s="158"/>
      <c r="M70" s="158"/>
      <c r="N70" s="158"/>
      <c r="O70" s="158"/>
      <c r="P70" s="158"/>
      <c r="Q70" s="158"/>
      <c r="R70" s="158"/>
      <c r="S70" s="158"/>
      <c r="T70" s="158"/>
      <c r="U70" s="158"/>
      <c r="V70" s="159"/>
      <c r="W70" s="14"/>
      <c r="X70" s="34"/>
      <c r="Y70" s="17"/>
      <c r="Z70" s="34"/>
      <c r="AA70" s="44"/>
      <c r="AB70" s="50"/>
      <c r="AC70" s="2"/>
      <c r="AE70" s="1">
        <f>IF(OR(Y70="X",Y70="x"),1,0)</f>
        <v>0</v>
      </c>
    </row>
    <row r="71" spans="1:31" ht="16.899999999999999" hidden="1" customHeight="1">
      <c r="A71" s="2"/>
      <c r="B71" s="23"/>
      <c r="C71" s="158"/>
      <c r="D71" s="158"/>
      <c r="E71" s="158"/>
      <c r="F71" s="158"/>
      <c r="G71" s="158"/>
      <c r="H71" s="158"/>
      <c r="I71" s="158"/>
      <c r="J71" s="158"/>
      <c r="K71" s="158"/>
      <c r="L71" s="158"/>
      <c r="M71" s="158"/>
      <c r="N71" s="158"/>
      <c r="O71" s="158"/>
      <c r="P71" s="158"/>
      <c r="Q71" s="158"/>
      <c r="R71" s="158"/>
      <c r="S71" s="158"/>
      <c r="T71" s="158"/>
      <c r="U71" s="158"/>
      <c r="V71" s="159"/>
      <c r="W71" s="23"/>
      <c r="X71" s="49"/>
      <c r="Y71" s="49"/>
      <c r="Z71" s="49"/>
      <c r="AA71" s="46"/>
      <c r="AB71" s="51"/>
      <c r="AC71" s="2"/>
    </row>
    <row r="72" spans="1:31" ht="22.5" customHeight="1">
      <c r="A72" s="2"/>
      <c r="B72" s="34"/>
      <c r="C72" s="132" t="s">
        <v>20</v>
      </c>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34"/>
      <c r="AC72" s="2"/>
      <c r="AE72" s="1">
        <f>SUM(AE52,AE55,AE58,AE61,AE64,AE67,AE70)</f>
        <v>0</v>
      </c>
    </row>
    <row r="73" spans="1:31" ht="12" customHeight="1">
      <c r="A73" s="2"/>
      <c r="B73" s="34"/>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34"/>
      <c r="AC73" s="2"/>
    </row>
    <row r="74" spans="1:31" ht="12" customHeight="1">
      <c r="A74" s="2"/>
      <c r="B74" s="11"/>
      <c r="C74" s="117" t="s">
        <v>50</v>
      </c>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2"/>
      <c r="AC74" s="2"/>
    </row>
    <row r="75" spans="1:31" ht="16.899999999999999" customHeight="1">
      <c r="A75" s="2"/>
      <c r="B75" s="14"/>
      <c r="C75" s="160" t="s">
        <v>51</v>
      </c>
      <c r="D75" s="160"/>
      <c r="E75" s="160"/>
      <c r="F75" s="160"/>
      <c r="G75" s="160"/>
      <c r="H75" s="160"/>
      <c r="I75" s="160"/>
      <c r="J75" s="160"/>
      <c r="K75" s="160"/>
      <c r="L75" s="160"/>
      <c r="M75" s="160"/>
      <c r="N75" s="160"/>
      <c r="O75" s="160"/>
      <c r="P75" s="160"/>
      <c r="Q75" s="160"/>
      <c r="R75" s="160"/>
      <c r="S75" s="160"/>
      <c r="T75" s="160"/>
      <c r="U75" s="160"/>
      <c r="V75" s="160"/>
      <c r="W75" s="30"/>
      <c r="X75" s="31"/>
      <c r="Y75" s="31"/>
      <c r="Z75" s="31"/>
      <c r="AA75" s="47"/>
      <c r="AB75" s="44"/>
      <c r="AC75" s="2"/>
    </row>
    <row r="76" spans="1:31" ht="16.899999999999999" customHeight="1">
      <c r="A76" s="2"/>
      <c r="B76" s="14"/>
      <c r="C76" s="160"/>
      <c r="D76" s="160"/>
      <c r="E76" s="160"/>
      <c r="F76" s="160"/>
      <c r="G76" s="160"/>
      <c r="H76" s="160"/>
      <c r="I76" s="160"/>
      <c r="J76" s="160"/>
      <c r="K76" s="160"/>
      <c r="L76" s="160"/>
      <c r="M76" s="160"/>
      <c r="N76" s="160"/>
      <c r="O76" s="160"/>
      <c r="P76" s="160"/>
      <c r="Q76" s="160"/>
      <c r="R76" s="160"/>
      <c r="S76" s="160"/>
      <c r="T76" s="160"/>
      <c r="U76" s="160"/>
      <c r="V76" s="160"/>
      <c r="W76" s="14"/>
      <c r="X76" s="34"/>
      <c r="Y76" s="17"/>
      <c r="Z76" s="34"/>
      <c r="AA76" s="44"/>
      <c r="AB76" s="50"/>
      <c r="AC76" s="2"/>
    </row>
    <row r="77" spans="1:31" ht="16.899999999999999" customHeight="1">
      <c r="A77" s="2"/>
      <c r="B77" s="14"/>
      <c r="C77" s="160"/>
      <c r="D77" s="160"/>
      <c r="E77" s="160"/>
      <c r="F77" s="160"/>
      <c r="G77" s="160"/>
      <c r="H77" s="160"/>
      <c r="I77" s="160"/>
      <c r="J77" s="160"/>
      <c r="K77" s="160"/>
      <c r="L77" s="160"/>
      <c r="M77" s="160"/>
      <c r="N77" s="160"/>
      <c r="O77" s="160"/>
      <c r="P77" s="160"/>
      <c r="Q77" s="160"/>
      <c r="R77" s="160"/>
      <c r="S77" s="160"/>
      <c r="T77" s="160"/>
      <c r="U77" s="160"/>
      <c r="V77" s="160"/>
      <c r="W77" s="23"/>
      <c r="X77" s="49"/>
      <c r="Y77" s="49"/>
      <c r="Z77" s="49"/>
      <c r="AA77" s="46"/>
      <c r="AB77" s="44"/>
      <c r="AC77" s="2"/>
    </row>
    <row r="78" spans="1:31" ht="16.899999999999999" customHeight="1">
      <c r="A78" s="2"/>
      <c r="B78" s="14"/>
      <c r="C78" s="160" t="s">
        <v>52</v>
      </c>
      <c r="D78" s="160"/>
      <c r="E78" s="160"/>
      <c r="F78" s="160"/>
      <c r="G78" s="160"/>
      <c r="H78" s="160"/>
      <c r="I78" s="160"/>
      <c r="J78" s="160"/>
      <c r="K78" s="160"/>
      <c r="L78" s="160"/>
      <c r="M78" s="160"/>
      <c r="N78" s="160"/>
      <c r="O78" s="160"/>
      <c r="P78" s="160"/>
      <c r="Q78" s="160"/>
      <c r="R78" s="160"/>
      <c r="S78" s="160"/>
      <c r="T78" s="160"/>
      <c r="U78" s="160"/>
      <c r="V78" s="160"/>
      <c r="W78" s="30"/>
      <c r="X78" s="31"/>
      <c r="Y78" s="31"/>
      <c r="Z78" s="31"/>
      <c r="AA78" s="47"/>
      <c r="AB78" s="44"/>
      <c r="AC78" s="2"/>
    </row>
    <row r="79" spans="1:31" ht="16.899999999999999" customHeight="1">
      <c r="A79" s="2"/>
      <c r="B79" s="14"/>
      <c r="C79" s="160"/>
      <c r="D79" s="160"/>
      <c r="E79" s="160"/>
      <c r="F79" s="160"/>
      <c r="G79" s="160"/>
      <c r="H79" s="160"/>
      <c r="I79" s="160"/>
      <c r="J79" s="160"/>
      <c r="K79" s="160"/>
      <c r="L79" s="160"/>
      <c r="M79" s="160"/>
      <c r="N79" s="160"/>
      <c r="O79" s="160"/>
      <c r="P79" s="160"/>
      <c r="Q79" s="160"/>
      <c r="R79" s="160"/>
      <c r="S79" s="160"/>
      <c r="T79" s="160"/>
      <c r="U79" s="160"/>
      <c r="V79" s="160"/>
      <c r="W79" s="14"/>
      <c r="X79" s="34"/>
      <c r="Y79" s="17"/>
      <c r="Z79" s="34"/>
      <c r="AA79" s="44"/>
      <c r="AB79" s="50"/>
      <c r="AC79" s="2"/>
    </row>
    <row r="80" spans="1:31" ht="16.899999999999999" customHeight="1">
      <c r="A80" s="2"/>
      <c r="B80" s="14"/>
      <c r="C80" s="160"/>
      <c r="D80" s="160"/>
      <c r="E80" s="160"/>
      <c r="F80" s="160"/>
      <c r="G80" s="160"/>
      <c r="H80" s="160"/>
      <c r="I80" s="160"/>
      <c r="J80" s="160"/>
      <c r="K80" s="160"/>
      <c r="L80" s="160"/>
      <c r="M80" s="160"/>
      <c r="N80" s="160"/>
      <c r="O80" s="160"/>
      <c r="P80" s="160"/>
      <c r="Q80" s="160"/>
      <c r="R80" s="160"/>
      <c r="S80" s="160"/>
      <c r="T80" s="160"/>
      <c r="U80" s="160"/>
      <c r="V80" s="160"/>
      <c r="W80" s="23"/>
      <c r="X80" s="49"/>
      <c r="Y80" s="49"/>
      <c r="Z80" s="49"/>
      <c r="AA80" s="46"/>
      <c r="AB80" s="44"/>
      <c r="AC80" s="2"/>
    </row>
    <row r="81" spans="1:29" ht="16.899999999999999" customHeight="1">
      <c r="A81" s="2"/>
      <c r="B81" s="14"/>
      <c r="C81" s="160" t="s">
        <v>53</v>
      </c>
      <c r="D81" s="160"/>
      <c r="E81" s="160"/>
      <c r="F81" s="160"/>
      <c r="G81" s="160"/>
      <c r="H81" s="160"/>
      <c r="I81" s="160"/>
      <c r="J81" s="160"/>
      <c r="K81" s="160"/>
      <c r="L81" s="160"/>
      <c r="M81" s="160"/>
      <c r="N81" s="160"/>
      <c r="O81" s="160"/>
      <c r="P81" s="160"/>
      <c r="Q81" s="160"/>
      <c r="R81" s="160"/>
      <c r="S81" s="160"/>
      <c r="T81" s="160"/>
      <c r="U81" s="160"/>
      <c r="V81" s="160"/>
      <c r="W81" s="30"/>
      <c r="X81" s="31"/>
      <c r="Y81" s="31"/>
      <c r="Z81" s="31"/>
      <c r="AA81" s="47"/>
      <c r="AB81" s="44"/>
      <c r="AC81" s="2"/>
    </row>
    <row r="82" spans="1:29" ht="16.899999999999999" customHeight="1">
      <c r="A82" s="2"/>
      <c r="B82" s="14"/>
      <c r="C82" s="160"/>
      <c r="D82" s="160"/>
      <c r="E82" s="160"/>
      <c r="F82" s="160"/>
      <c r="G82" s="160"/>
      <c r="H82" s="160"/>
      <c r="I82" s="160"/>
      <c r="J82" s="160"/>
      <c r="K82" s="160"/>
      <c r="L82" s="160"/>
      <c r="M82" s="160"/>
      <c r="N82" s="160"/>
      <c r="O82" s="160"/>
      <c r="P82" s="160"/>
      <c r="Q82" s="160"/>
      <c r="R82" s="160"/>
      <c r="S82" s="160"/>
      <c r="T82" s="160"/>
      <c r="U82" s="160"/>
      <c r="V82" s="160"/>
      <c r="W82" s="14"/>
      <c r="X82" s="34"/>
      <c r="Y82" s="17"/>
      <c r="Z82" s="34"/>
      <c r="AA82" s="44"/>
      <c r="AB82" s="50"/>
      <c r="AC82" s="2"/>
    </row>
    <row r="83" spans="1:29" ht="46.9" customHeight="1">
      <c r="A83" s="2"/>
      <c r="B83" s="14"/>
      <c r="C83" s="160"/>
      <c r="D83" s="160"/>
      <c r="E83" s="160"/>
      <c r="F83" s="160"/>
      <c r="G83" s="160"/>
      <c r="H83" s="160"/>
      <c r="I83" s="160"/>
      <c r="J83" s="160"/>
      <c r="K83" s="160"/>
      <c r="L83" s="160"/>
      <c r="M83" s="160"/>
      <c r="N83" s="160"/>
      <c r="O83" s="160"/>
      <c r="P83" s="160"/>
      <c r="Q83" s="160"/>
      <c r="R83" s="160"/>
      <c r="S83" s="160"/>
      <c r="T83" s="160"/>
      <c r="U83" s="160"/>
      <c r="V83" s="160"/>
      <c r="W83" s="23"/>
      <c r="X83" s="49"/>
      <c r="Y83" s="49"/>
      <c r="Z83" s="49"/>
      <c r="AA83" s="46"/>
      <c r="AB83" s="44"/>
      <c r="AC83" s="2"/>
    </row>
    <row r="84" spans="1:29" ht="16.899999999999999" customHeight="1">
      <c r="A84" s="2"/>
      <c r="B84" s="14"/>
      <c r="C84" s="160" t="s">
        <v>54</v>
      </c>
      <c r="D84" s="160"/>
      <c r="E84" s="160"/>
      <c r="F84" s="160"/>
      <c r="G84" s="160"/>
      <c r="H84" s="160"/>
      <c r="I84" s="160"/>
      <c r="J84" s="160"/>
      <c r="K84" s="160"/>
      <c r="L84" s="160"/>
      <c r="M84" s="160"/>
      <c r="N84" s="160"/>
      <c r="O84" s="160"/>
      <c r="P84" s="160"/>
      <c r="Q84" s="160"/>
      <c r="R84" s="160"/>
      <c r="S84" s="160"/>
      <c r="T84" s="160"/>
      <c r="U84" s="160"/>
      <c r="V84" s="160"/>
      <c r="W84" s="30"/>
      <c r="X84" s="31"/>
      <c r="Y84" s="31"/>
      <c r="Z84" s="31"/>
      <c r="AA84" s="47"/>
      <c r="AB84" s="44"/>
      <c r="AC84" s="2"/>
    </row>
    <row r="85" spans="1:29" ht="16.899999999999999" customHeight="1">
      <c r="A85" s="2"/>
      <c r="B85" s="14"/>
      <c r="C85" s="160"/>
      <c r="D85" s="160"/>
      <c r="E85" s="160"/>
      <c r="F85" s="160"/>
      <c r="G85" s="160"/>
      <c r="H85" s="160"/>
      <c r="I85" s="160"/>
      <c r="J85" s="160"/>
      <c r="K85" s="160"/>
      <c r="L85" s="160"/>
      <c r="M85" s="160"/>
      <c r="N85" s="160"/>
      <c r="O85" s="160"/>
      <c r="P85" s="160"/>
      <c r="Q85" s="160"/>
      <c r="R85" s="160"/>
      <c r="S85" s="160"/>
      <c r="T85" s="160"/>
      <c r="U85" s="160"/>
      <c r="V85" s="160"/>
      <c r="W85" s="14"/>
      <c r="X85" s="34"/>
      <c r="Y85" s="17"/>
      <c r="Z85" s="34"/>
      <c r="AA85" s="44"/>
      <c r="AB85" s="50"/>
      <c r="AC85" s="2"/>
    </row>
    <row r="86" spans="1:29" ht="16.899999999999999" customHeight="1">
      <c r="A86" s="2"/>
      <c r="B86" s="14"/>
      <c r="C86" s="160"/>
      <c r="D86" s="160"/>
      <c r="E86" s="160"/>
      <c r="F86" s="160"/>
      <c r="G86" s="160"/>
      <c r="H86" s="160"/>
      <c r="I86" s="160"/>
      <c r="J86" s="160"/>
      <c r="K86" s="160"/>
      <c r="L86" s="160"/>
      <c r="M86" s="160"/>
      <c r="N86" s="160"/>
      <c r="O86" s="160"/>
      <c r="P86" s="160"/>
      <c r="Q86" s="160"/>
      <c r="R86" s="160"/>
      <c r="S86" s="160"/>
      <c r="T86" s="160"/>
      <c r="U86" s="160"/>
      <c r="V86" s="160"/>
      <c r="W86" s="23"/>
      <c r="X86" s="49"/>
      <c r="Y86" s="49"/>
      <c r="Z86" s="49"/>
      <c r="AA86" s="46"/>
      <c r="AB86" s="44"/>
      <c r="AC86" s="2"/>
    </row>
    <row r="87" spans="1:29" ht="16.899999999999999" customHeight="1">
      <c r="A87" s="2"/>
      <c r="B87" s="14"/>
      <c r="C87" s="160" t="s">
        <v>55</v>
      </c>
      <c r="D87" s="160"/>
      <c r="E87" s="160"/>
      <c r="F87" s="160"/>
      <c r="G87" s="160"/>
      <c r="H87" s="160"/>
      <c r="I87" s="160"/>
      <c r="J87" s="160"/>
      <c r="K87" s="160"/>
      <c r="L87" s="160"/>
      <c r="M87" s="160"/>
      <c r="N87" s="160"/>
      <c r="O87" s="160"/>
      <c r="P87" s="160"/>
      <c r="Q87" s="160"/>
      <c r="R87" s="160"/>
      <c r="S87" s="160"/>
      <c r="T87" s="160"/>
      <c r="U87" s="160"/>
      <c r="V87" s="160"/>
      <c r="W87" s="30"/>
      <c r="X87" s="31"/>
      <c r="Y87" s="31"/>
      <c r="Z87" s="31"/>
      <c r="AA87" s="47"/>
      <c r="AB87" s="44"/>
      <c r="AC87" s="2"/>
    </row>
    <row r="88" spans="1:29" ht="16.899999999999999" customHeight="1">
      <c r="A88" s="2"/>
      <c r="B88" s="14"/>
      <c r="C88" s="160"/>
      <c r="D88" s="160"/>
      <c r="E88" s="160"/>
      <c r="F88" s="160"/>
      <c r="G88" s="160"/>
      <c r="H88" s="160"/>
      <c r="I88" s="160"/>
      <c r="J88" s="160"/>
      <c r="K88" s="160"/>
      <c r="L88" s="160"/>
      <c r="M88" s="160"/>
      <c r="N88" s="160"/>
      <c r="O88" s="160"/>
      <c r="P88" s="160"/>
      <c r="Q88" s="160"/>
      <c r="R88" s="160"/>
      <c r="S88" s="160"/>
      <c r="T88" s="160"/>
      <c r="U88" s="160"/>
      <c r="V88" s="160"/>
      <c r="W88" s="14"/>
      <c r="X88" s="34"/>
      <c r="Y88" s="17"/>
      <c r="Z88" s="34"/>
      <c r="AA88" s="44"/>
      <c r="AB88" s="50"/>
      <c r="AC88" s="2"/>
    </row>
    <row r="89" spans="1:29" ht="16.899999999999999" customHeight="1">
      <c r="A89" s="2"/>
      <c r="B89" s="14"/>
      <c r="C89" s="160"/>
      <c r="D89" s="160"/>
      <c r="E89" s="160"/>
      <c r="F89" s="160"/>
      <c r="G89" s="160"/>
      <c r="H89" s="160"/>
      <c r="I89" s="160"/>
      <c r="J89" s="160"/>
      <c r="K89" s="160"/>
      <c r="L89" s="160"/>
      <c r="M89" s="160"/>
      <c r="N89" s="160"/>
      <c r="O89" s="160"/>
      <c r="P89" s="160"/>
      <c r="Q89" s="160"/>
      <c r="R89" s="160"/>
      <c r="S89" s="160"/>
      <c r="T89" s="160"/>
      <c r="U89" s="160"/>
      <c r="V89" s="160"/>
      <c r="W89" s="23"/>
      <c r="X89" s="49"/>
      <c r="Y89" s="49"/>
      <c r="Z89" s="49"/>
      <c r="AA89" s="46"/>
      <c r="AB89" s="44"/>
      <c r="AC89" s="2"/>
    </row>
    <row r="90" spans="1:29" ht="16.899999999999999" customHeight="1">
      <c r="A90" s="2"/>
      <c r="B90" s="14"/>
      <c r="C90" s="161" t="s">
        <v>56</v>
      </c>
      <c r="D90" s="161"/>
      <c r="E90" s="161"/>
      <c r="F90" s="161"/>
      <c r="G90" s="161"/>
      <c r="H90" s="161"/>
      <c r="I90" s="161"/>
      <c r="J90" s="161"/>
      <c r="K90" s="161"/>
      <c r="L90" s="161"/>
      <c r="M90" s="161"/>
      <c r="N90" s="161"/>
      <c r="O90" s="161"/>
      <c r="P90" s="161"/>
      <c r="Q90" s="161"/>
      <c r="R90" s="161"/>
      <c r="S90" s="161"/>
      <c r="T90" s="161"/>
      <c r="U90" s="161"/>
      <c r="V90" s="161"/>
      <c r="W90" s="30"/>
      <c r="X90" s="31"/>
      <c r="Y90" s="31"/>
      <c r="Z90" s="31"/>
      <c r="AA90" s="47"/>
      <c r="AB90" s="44"/>
      <c r="AC90" s="2"/>
    </row>
    <row r="91" spans="1:29" ht="16.899999999999999" customHeight="1">
      <c r="A91" s="2"/>
      <c r="B91" s="14"/>
      <c r="C91" s="161"/>
      <c r="D91" s="161"/>
      <c r="E91" s="161"/>
      <c r="F91" s="161"/>
      <c r="G91" s="161"/>
      <c r="H91" s="161"/>
      <c r="I91" s="161"/>
      <c r="J91" s="161"/>
      <c r="K91" s="161"/>
      <c r="L91" s="161"/>
      <c r="M91" s="161"/>
      <c r="N91" s="161"/>
      <c r="O91" s="161"/>
      <c r="P91" s="161"/>
      <c r="Q91" s="161"/>
      <c r="R91" s="161"/>
      <c r="S91" s="161"/>
      <c r="T91" s="161"/>
      <c r="U91" s="161"/>
      <c r="V91" s="161"/>
      <c r="W91" s="14"/>
      <c r="X91" s="34"/>
      <c r="Y91" s="17"/>
      <c r="Z91" s="34"/>
      <c r="AA91" s="44"/>
      <c r="AB91" s="50"/>
      <c r="AC91" s="2"/>
    </row>
    <row r="92" spans="1:29" ht="12.75" customHeight="1">
      <c r="A92" s="2"/>
      <c r="B92" s="23"/>
      <c r="C92" s="161"/>
      <c r="D92" s="161"/>
      <c r="E92" s="161"/>
      <c r="F92" s="161"/>
      <c r="G92" s="161"/>
      <c r="H92" s="161"/>
      <c r="I92" s="161"/>
      <c r="J92" s="161"/>
      <c r="K92" s="161"/>
      <c r="L92" s="161"/>
      <c r="M92" s="161"/>
      <c r="N92" s="161"/>
      <c r="O92" s="161"/>
      <c r="P92" s="161"/>
      <c r="Q92" s="161"/>
      <c r="R92" s="161"/>
      <c r="S92" s="161"/>
      <c r="T92" s="161"/>
      <c r="U92" s="161"/>
      <c r="V92" s="161"/>
      <c r="W92" s="23"/>
      <c r="X92" s="49"/>
      <c r="Y92" s="49"/>
      <c r="Z92" s="49"/>
      <c r="AA92" s="46"/>
      <c r="AB92" s="51"/>
      <c r="AC92" s="2"/>
    </row>
    <row r="93" spans="1:29" ht="12" customHeight="1">
      <c r="A93" s="2"/>
      <c r="B93" s="34"/>
      <c r="C93" s="145" t="s">
        <v>57</v>
      </c>
      <c r="D93" s="145"/>
      <c r="E93" s="145"/>
      <c r="F93" s="145"/>
      <c r="G93" s="145"/>
      <c r="H93" s="145"/>
      <c r="I93" s="145"/>
      <c r="J93" s="145"/>
      <c r="K93" s="145"/>
      <c r="L93" s="145"/>
      <c r="M93" s="145"/>
      <c r="N93" s="145"/>
      <c r="O93" s="145"/>
      <c r="P93" s="145"/>
      <c r="Q93" s="145"/>
      <c r="R93" s="145"/>
      <c r="S93" s="145"/>
      <c r="T93" s="145"/>
      <c r="U93" s="145"/>
      <c r="V93" s="145"/>
      <c r="W93" s="145"/>
      <c r="X93" s="145"/>
      <c r="Y93" s="145"/>
      <c r="Z93" s="145"/>
      <c r="AA93" s="145"/>
      <c r="AB93" s="34"/>
      <c r="AC93" s="2"/>
    </row>
    <row r="94" spans="1:29">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25.9" customHeight="1">
      <c r="A95" s="2"/>
      <c r="B95" s="2"/>
      <c r="C95" s="162"/>
      <c r="D95" s="162"/>
      <c r="E95" s="162"/>
      <c r="F95" s="162"/>
      <c r="G95" s="2"/>
      <c r="H95" s="2"/>
      <c r="I95" s="2"/>
      <c r="J95" s="2"/>
      <c r="K95" s="163"/>
      <c r="L95" s="163"/>
      <c r="M95" s="163"/>
      <c r="N95" s="163"/>
      <c r="O95" s="163"/>
      <c r="P95" s="163"/>
      <c r="Q95" s="163"/>
      <c r="R95" s="163"/>
      <c r="S95" s="163"/>
      <c r="T95" s="163"/>
      <c r="U95" s="163"/>
      <c r="V95" s="163"/>
      <c r="W95" s="2"/>
      <c r="X95" s="2"/>
      <c r="Y95" s="2"/>
      <c r="Z95" s="2"/>
      <c r="AA95" s="2"/>
      <c r="AB95" s="2"/>
      <c r="AC95" s="2"/>
    </row>
    <row r="96" spans="1:29" ht="13.15" customHeight="1">
      <c r="A96" s="2"/>
      <c r="B96" s="2"/>
      <c r="C96" s="164" t="s">
        <v>58</v>
      </c>
      <c r="D96" s="164"/>
      <c r="E96" s="164"/>
      <c r="F96" s="164"/>
      <c r="G96" s="2"/>
      <c r="H96" s="2"/>
      <c r="I96" s="2"/>
      <c r="J96" s="2"/>
      <c r="K96" s="164" t="s">
        <v>59</v>
      </c>
      <c r="L96" s="164"/>
      <c r="M96" s="164"/>
      <c r="N96" s="164"/>
      <c r="O96" s="164"/>
      <c r="P96" s="164"/>
      <c r="Q96" s="164"/>
      <c r="R96" s="164"/>
      <c r="S96" s="164"/>
      <c r="T96" s="164"/>
      <c r="U96" s="164"/>
      <c r="V96" s="164"/>
      <c r="W96" s="2"/>
      <c r="X96" s="2"/>
      <c r="Y96" s="2"/>
      <c r="Z96" s="2"/>
      <c r="AA96" s="2"/>
      <c r="AB96" s="2"/>
      <c r="AC96" s="2"/>
    </row>
    <row r="97" spans="1:29" ht="30" customHeight="1">
      <c r="A97" s="2"/>
      <c r="B97" s="2"/>
      <c r="C97" s="52" t="s">
        <v>60</v>
      </c>
      <c r="D97" s="52"/>
      <c r="E97" s="52"/>
      <c r="F97" s="52"/>
      <c r="G97" s="52"/>
      <c r="H97" s="52"/>
      <c r="I97" s="52"/>
      <c r="J97" s="52"/>
      <c r="K97" s="52"/>
      <c r="L97" s="52"/>
      <c r="M97" s="52"/>
      <c r="N97" s="52"/>
      <c r="O97" s="52"/>
      <c r="P97" s="52"/>
      <c r="Q97" s="52"/>
      <c r="R97" s="53"/>
      <c r="S97" s="53"/>
      <c r="T97" s="53"/>
      <c r="U97" s="53"/>
      <c r="V97" s="53"/>
      <c r="W97" s="53"/>
      <c r="X97" s="53"/>
      <c r="Y97" s="53"/>
      <c r="Z97" s="53"/>
      <c r="AA97" s="53"/>
      <c r="AB97" s="53"/>
      <c r="AC97" s="2"/>
    </row>
    <row r="98" spans="1:29" ht="16.5" customHeight="1">
      <c r="A98" s="2"/>
      <c r="B98" s="54"/>
      <c r="C98" s="165" t="s">
        <v>61</v>
      </c>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55"/>
      <c r="AC98" s="2"/>
    </row>
    <row r="99" spans="1:29" ht="16.899999999999999" customHeight="1">
      <c r="A99" s="2"/>
      <c r="B99" s="14"/>
      <c r="C99" s="166" t="s">
        <v>62</v>
      </c>
      <c r="D99" s="166"/>
      <c r="E99" s="166"/>
      <c r="F99" s="166"/>
      <c r="G99" s="166"/>
      <c r="H99" s="166"/>
      <c r="I99" s="166"/>
      <c r="J99" s="166"/>
      <c r="K99" s="166"/>
      <c r="L99" s="166"/>
      <c r="M99" s="166"/>
      <c r="N99" s="166"/>
      <c r="O99" s="166"/>
      <c r="P99" s="166"/>
      <c r="Q99" s="166"/>
      <c r="R99" s="166"/>
      <c r="S99" s="166"/>
      <c r="T99" s="166"/>
      <c r="U99" s="166"/>
      <c r="V99" s="166"/>
      <c r="W99" s="30"/>
      <c r="X99" s="31"/>
      <c r="Y99" s="31"/>
      <c r="Z99" s="31"/>
      <c r="AA99" s="47"/>
      <c r="AB99" s="44"/>
      <c r="AC99" s="2"/>
    </row>
    <row r="100" spans="1:29" ht="16.899999999999999" customHeight="1">
      <c r="A100" s="2"/>
      <c r="B100" s="14"/>
      <c r="C100" s="166"/>
      <c r="D100" s="166"/>
      <c r="E100" s="166"/>
      <c r="F100" s="166"/>
      <c r="G100" s="166"/>
      <c r="H100" s="166"/>
      <c r="I100" s="166"/>
      <c r="J100" s="166"/>
      <c r="K100" s="166"/>
      <c r="L100" s="166"/>
      <c r="M100" s="166"/>
      <c r="N100" s="166"/>
      <c r="O100" s="166"/>
      <c r="P100" s="166"/>
      <c r="Q100" s="166"/>
      <c r="R100" s="166"/>
      <c r="S100" s="166"/>
      <c r="T100" s="166"/>
      <c r="U100" s="166"/>
      <c r="V100" s="166"/>
      <c r="W100" s="14"/>
      <c r="X100" s="34"/>
      <c r="Y100" s="17"/>
      <c r="Z100" s="34"/>
      <c r="AA100" s="44"/>
      <c r="AB100" s="50"/>
      <c r="AC100" s="2"/>
    </row>
    <row r="101" spans="1:29" ht="16.899999999999999" customHeight="1">
      <c r="A101" s="2"/>
      <c r="B101" s="14"/>
      <c r="C101" s="166"/>
      <c r="D101" s="166"/>
      <c r="E101" s="166"/>
      <c r="F101" s="166"/>
      <c r="G101" s="166"/>
      <c r="H101" s="166"/>
      <c r="I101" s="166"/>
      <c r="J101" s="166"/>
      <c r="K101" s="166"/>
      <c r="L101" s="166"/>
      <c r="M101" s="166"/>
      <c r="N101" s="166"/>
      <c r="O101" s="166"/>
      <c r="P101" s="166"/>
      <c r="Q101" s="166"/>
      <c r="R101" s="166"/>
      <c r="S101" s="166"/>
      <c r="T101" s="166"/>
      <c r="U101" s="166"/>
      <c r="V101" s="166"/>
      <c r="W101" s="23"/>
      <c r="X101" s="49"/>
      <c r="Y101" s="49"/>
      <c r="Z101" s="49"/>
      <c r="AA101" s="46"/>
      <c r="AB101" s="44"/>
      <c r="AC101" s="2"/>
    </row>
    <row r="102" spans="1:29" ht="16.899999999999999" customHeight="1">
      <c r="A102" s="2"/>
      <c r="B102" s="14"/>
      <c r="C102" s="166" t="s">
        <v>63</v>
      </c>
      <c r="D102" s="166"/>
      <c r="E102" s="166"/>
      <c r="F102" s="166"/>
      <c r="G102" s="166"/>
      <c r="H102" s="166"/>
      <c r="I102" s="166"/>
      <c r="J102" s="166"/>
      <c r="K102" s="166"/>
      <c r="L102" s="166"/>
      <c r="M102" s="166"/>
      <c r="N102" s="166"/>
      <c r="O102" s="166"/>
      <c r="P102" s="166"/>
      <c r="Q102" s="166"/>
      <c r="R102" s="166"/>
      <c r="S102" s="166"/>
      <c r="T102" s="166"/>
      <c r="U102" s="166"/>
      <c r="V102" s="166"/>
      <c r="W102" s="30"/>
      <c r="X102" s="31"/>
      <c r="Y102" s="31"/>
      <c r="Z102" s="31"/>
      <c r="AA102" s="47"/>
      <c r="AB102" s="44"/>
      <c r="AC102" s="2"/>
    </row>
    <row r="103" spans="1:29" ht="16.899999999999999" customHeight="1">
      <c r="A103" s="2"/>
      <c r="B103" s="14"/>
      <c r="C103" s="166"/>
      <c r="D103" s="166"/>
      <c r="E103" s="166"/>
      <c r="F103" s="166"/>
      <c r="G103" s="166"/>
      <c r="H103" s="166"/>
      <c r="I103" s="166"/>
      <c r="J103" s="166"/>
      <c r="K103" s="166"/>
      <c r="L103" s="166"/>
      <c r="M103" s="166"/>
      <c r="N103" s="166"/>
      <c r="O103" s="166"/>
      <c r="P103" s="166"/>
      <c r="Q103" s="166"/>
      <c r="R103" s="166"/>
      <c r="S103" s="166"/>
      <c r="T103" s="166"/>
      <c r="U103" s="166"/>
      <c r="V103" s="166"/>
      <c r="W103" s="14"/>
      <c r="X103" s="34"/>
      <c r="Y103" s="17"/>
      <c r="Z103" s="34"/>
      <c r="AA103" s="44"/>
      <c r="AB103" s="50"/>
      <c r="AC103" s="2"/>
    </row>
    <row r="104" spans="1:29" ht="16.899999999999999" customHeight="1">
      <c r="A104" s="2"/>
      <c r="B104" s="14"/>
      <c r="C104" s="166"/>
      <c r="D104" s="166"/>
      <c r="E104" s="166"/>
      <c r="F104" s="166"/>
      <c r="G104" s="166"/>
      <c r="H104" s="166"/>
      <c r="I104" s="166"/>
      <c r="J104" s="166"/>
      <c r="K104" s="166"/>
      <c r="L104" s="166"/>
      <c r="M104" s="166"/>
      <c r="N104" s="166"/>
      <c r="O104" s="166"/>
      <c r="P104" s="166"/>
      <c r="Q104" s="166"/>
      <c r="R104" s="166"/>
      <c r="S104" s="166"/>
      <c r="T104" s="166"/>
      <c r="U104" s="166"/>
      <c r="V104" s="166"/>
      <c r="W104" s="23"/>
      <c r="X104" s="49"/>
      <c r="Y104" s="49"/>
      <c r="Z104" s="49"/>
      <c r="AA104" s="46"/>
      <c r="AB104" s="44"/>
      <c r="AC104" s="2"/>
    </row>
    <row r="105" spans="1:29" ht="16.899999999999999" customHeight="1">
      <c r="A105" s="2"/>
      <c r="B105" s="14"/>
      <c r="C105" s="166" t="s">
        <v>64</v>
      </c>
      <c r="D105" s="166"/>
      <c r="E105" s="166"/>
      <c r="F105" s="166"/>
      <c r="G105" s="166"/>
      <c r="H105" s="166"/>
      <c r="I105" s="166"/>
      <c r="J105" s="166"/>
      <c r="K105" s="166"/>
      <c r="L105" s="166"/>
      <c r="M105" s="166"/>
      <c r="N105" s="166"/>
      <c r="O105" s="166"/>
      <c r="P105" s="166"/>
      <c r="Q105" s="166"/>
      <c r="R105" s="166"/>
      <c r="S105" s="166"/>
      <c r="T105" s="166"/>
      <c r="U105" s="166"/>
      <c r="V105" s="166"/>
      <c r="W105" s="30"/>
      <c r="X105" s="31"/>
      <c r="Y105" s="31"/>
      <c r="Z105" s="31"/>
      <c r="AA105" s="47"/>
      <c r="AB105" s="44"/>
      <c r="AC105" s="2"/>
    </row>
    <row r="106" spans="1:29" ht="16.899999999999999" customHeight="1">
      <c r="A106" s="2"/>
      <c r="B106" s="14"/>
      <c r="C106" s="166"/>
      <c r="D106" s="166"/>
      <c r="E106" s="166"/>
      <c r="F106" s="166"/>
      <c r="G106" s="166"/>
      <c r="H106" s="166"/>
      <c r="I106" s="166"/>
      <c r="J106" s="166"/>
      <c r="K106" s="166"/>
      <c r="L106" s="166"/>
      <c r="M106" s="166"/>
      <c r="N106" s="166"/>
      <c r="O106" s="166"/>
      <c r="P106" s="166"/>
      <c r="Q106" s="166"/>
      <c r="R106" s="166"/>
      <c r="S106" s="166"/>
      <c r="T106" s="166"/>
      <c r="U106" s="166"/>
      <c r="V106" s="166"/>
      <c r="W106" s="14"/>
      <c r="X106" s="34"/>
      <c r="Y106" s="17"/>
      <c r="Z106" s="34"/>
      <c r="AA106" s="44"/>
      <c r="AB106" s="50"/>
      <c r="AC106" s="2"/>
    </row>
    <row r="107" spans="1:29" ht="16.899999999999999" customHeight="1">
      <c r="A107" s="2"/>
      <c r="B107" s="14"/>
      <c r="C107" s="166"/>
      <c r="D107" s="166"/>
      <c r="E107" s="166"/>
      <c r="F107" s="166"/>
      <c r="G107" s="166"/>
      <c r="H107" s="166"/>
      <c r="I107" s="166"/>
      <c r="J107" s="166"/>
      <c r="K107" s="166"/>
      <c r="L107" s="166"/>
      <c r="M107" s="166"/>
      <c r="N107" s="166"/>
      <c r="O107" s="166"/>
      <c r="P107" s="166"/>
      <c r="Q107" s="166"/>
      <c r="R107" s="166"/>
      <c r="S107" s="166"/>
      <c r="T107" s="166"/>
      <c r="U107" s="166"/>
      <c r="V107" s="166"/>
      <c r="W107" s="14"/>
      <c r="X107" s="34"/>
      <c r="Y107" s="34"/>
      <c r="Z107" s="34"/>
      <c r="AA107" s="44"/>
      <c r="AB107" s="50"/>
      <c r="AC107" s="2"/>
    </row>
    <row r="108" spans="1:29" ht="3.75" hidden="1" customHeight="1">
      <c r="A108" s="2"/>
      <c r="B108" s="14"/>
      <c r="C108" s="56"/>
      <c r="D108" s="49"/>
      <c r="E108" s="49"/>
      <c r="F108" s="49"/>
      <c r="G108" s="49"/>
      <c r="H108" s="49"/>
      <c r="I108" s="49"/>
      <c r="J108" s="49"/>
      <c r="K108" s="49"/>
      <c r="L108" s="49"/>
      <c r="M108" s="49"/>
      <c r="N108" s="49"/>
      <c r="O108" s="49"/>
      <c r="P108" s="49"/>
      <c r="Q108" s="49"/>
      <c r="R108" s="49"/>
      <c r="S108" s="49"/>
      <c r="T108" s="49"/>
      <c r="U108" s="49"/>
      <c r="V108" s="46"/>
      <c r="W108" s="23"/>
      <c r="X108" s="49"/>
      <c r="Y108" s="49"/>
      <c r="Z108" s="49"/>
      <c r="AA108" s="46"/>
      <c r="AB108" s="44"/>
      <c r="AC108" s="2"/>
    </row>
    <row r="109" spans="1:29" ht="16.899999999999999" customHeight="1">
      <c r="A109" s="2"/>
      <c r="B109" s="14"/>
      <c r="C109" s="167" t="s">
        <v>65</v>
      </c>
      <c r="D109" s="167"/>
      <c r="E109" s="167"/>
      <c r="F109" s="167"/>
      <c r="G109" s="167"/>
      <c r="H109" s="167"/>
      <c r="I109" s="167"/>
      <c r="J109" s="167"/>
      <c r="K109" s="167"/>
      <c r="L109" s="167"/>
      <c r="M109" s="167"/>
      <c r="N109" s="167"/>
      <c r="O109" s="167"/>
      <c r="P109" s="167"/>
      <c r="Q109" s="167"/>
      <c r="R109" s="167"/>
      <c r="S109" s="167"/>
      <c r="T109" s="167"/>
      <c r="U109" s="167"/>
      <c r="V109" s="167"/>
      <c r="W109" s="30"/>
      <c r="X109" s="31"/>
      <c r="Y109" s="31"/>
      <c r="Z109" s="31"/>
      <c r="AA109" s="47"/>
      <c r="AB109" s="44"/>
      <c r="AC109" s="2"/>
    </row>
    <row r="110" spans="1:29" ht="16.899999999999999" customHeight="1">
      <c r="A110" s="2"/>
      <c r="B110" s="14"/>
      <c r="C110" s="167"/>
      <c r="D110" s="167"/>
      <c r="E110" s="167"/>
      <c r="F110" s="167"/>
      <c r="G110" s="167"/>
      <c r="H110" s="167"/>
      <c r="I110" s="167"/>
      <c r="J110" s="167"/>
      <c r="K110" s="167"/>
      <c r="L110" s="167"/>
      <c r="M110" s="167"/>
      <c r="N110" s="167"/>
      <c r="O110" s="167"/>
      <c r="P110" s="167"/>
      <c r="Q110" s="167"/>
      <c r="R110" s="167"/>
      <c r="S110" s="167"/>
      <c r="T110" s="167"/>
      <c r="U110" s="167"/>
      <c r="V110" s="167"/>
      <c r="W110" s="14"/>
      <c r="X110" s="34"/>
      <c r="Y110" s="17"/>
      <c r="Z110" s="34"/>
      <c r="AA110" s="44"/>
      <c r="AB110" s="50"/>
      <c r="AC110" s="2"/>
    </row>
    <row r="111" spans="1:29" ht="16.899999999999999" customHeight="1">
      <c r="A111" s="2"/>
      <c r="B111" s="50"/>
      <c r="C111" s="167"/>
      <c r="D111" s="167"/>
      <c r="E111" s="167"/>
      <c r="F111" s="167"/>
      <c r="G111" s="167"/>
      <c r="H111" s="167"/>
      <c r="I111" s="167"/>
      <c r="J111" s="167"/>
      <c r="K111" s="167"/>
      <c r="L111" s="167"/>
      <c r="M111" s="167"/>
      <c r="N111" s="167"/>
      <c r="O111" s="167"/>
      <c r="P111" s="167"/>
      <c r="Q111" s="167"/>
      <c r="R111" s="167"/>
      <c r="S111" s="167"/>
      <c r="T111" s="167"/>
      <c r="U111" s="167"/>
      <c r="V111" s="167"/>
      <c r="W111" s="23"/>
      <c r="X111" s="49"/>
      <c r="Y111" s="49"/>
      <c r="Z111" s="49"/>
      <c r="AA111" s="46"/>
      <c r="AB111" s="50"/>
      <c r="AC111" s="2"/>
    </row>
    <row r="112" spans="1:29" ht="16.899999999999999" customHeight="1">
      <c r="A112" s="2"/>
      <c r="B112" s="50"/>
      <c r="C112" s="160" t="s">
        <v>66</v>
      </c>
      <c r="D112" s="160"/>
      <c r="E112" s="160"/>
      <c r="F112" s="160"/>
      <c r="G112" s="160"/>
      <c r="H112" s="160"/>
      <c r="I112" s="160"/>
      <c r="J112" s="160"/>
      <c r="K112" s="160"/>
      <c r="L112" s="160"/>
      <c r="M112" s="160"/>
      <c r="N112" s="160"/>
      <c r="O112" s="160"/>
      <c r="P112" s="160"/>
      <c r="Q112" s="160"/>
      <c r="R112" s="160"/>
      <c r="S112" s="160"/>
      <c r="T112" s="160"/>
      <c r="U112" s="160"/>
      <c r="V112" s="160"/>
      <c r="W112" s="30"/>
      <c r="X112" s="31"/>
      <c r="Y112" s="31"/>
      <c r="Z112" s="31"/>
      <c r="AA112" s="47"/>
      <c r="AB112" s="50"/>
      <c r="AC112" s="2"/>
    </row>
    <row r="113" spans="1:29" ht="16.899999999999999" customHeight="1">
      <c r="A113" s="2"/>
      <c r="B113" s="50"/>
      <c r="C113" s="160"/>
      <c r="D113" s="160"/>
      <c r="E113" s="160"/>
      <c r="F113" s="160"/>
      <c r="G113" s="160"/>
      <c r="H113" s="160"/>
      <c r="I113" s="160"/>
      <c r="J113" s="160"/>
      <c r="K113" s="160"/>
      <c r="L113" s="160"/>
      <c r="M113" s="160"/>
      <c r="N113" s="160"/>
      <c r="O113" s="160"/>
      <c r="P113" s="160"/>
      <c r="Q113" s="160"/>
      <c r="R113" s="160"/>
      <c r="S113" s="160"/>
      <c r="T113" s="160"/>
      <c r="U113" s="160"/>
      <c r="V113" s="160"/>
      <c r="W113" s="14"/>
      <c r="X113" s="34"/>
      <c r="Y113" s="17"/>
      <c r="Z113" s="34"/>
      <c r="AA113" s="44"/>
      <c r="AB113" s="50"/>
      <c r="AC113" s="2"/>
    </row>
    <row r="114" spans="1:29" ht="16.899999999999999" customHeight="1">
      <c r="A114" s="2"/>
      <c r="B114" s="50"/>
      <c r="C114" s="160"/>
      <c r="D114" s="160"/>
      <c r="E114" s="160"/>
      <c r="F114" s="160"/>
      <c r="G114" s="160"/>
      <c r="H114" s="160"/>
      <c r="I114" s="160"/>
      <c r="J114" s="160"/>
      <c r="K114" s="160"/>
      <c r="L114" s="160"/>
      <c r="M114" s="160"/>
      <c r="N114" s="160"/>
      <c r="O114" s="160"/>
      <c r="P114" s="160"/>
      <c r="Q114" s="160"/>
      <c r="R114" s="160"/>
      <c r="S114" s="160"/>
      <c r="T114" s="160"/>
      <c r="U114" s="160"/>
      <c r="V114" s="160"/>
      <c r="W114" s="23"/>
      <c r="X114" s="49"/>
      <c r="Y114" s="49"/>
      <c r="Z114" s="49"/>
      <c r="AA114" s="46"/>
      <c r="AB114" s="50"/>
      <c r="AC114" s="2"/>
    </row>
    <row r="115" spans="1:29" ht="16.899999999999999" customHeight="1">
      <c r="A115" s="2"/>
      <c r="B115" s="50"/>
      <c r="C115" s="161" t="s">
        <v>67</v>
      </c>
      <c r="D115" s="161"/>
      <c r="E115" s="161"/>
      <c r="F115" s="161"/>
      <c r="G115" s="161"/>
      <c r="H115" s="161"/>
      <c r="I115" s="161"/>
      <c r="J115" s="161"/>
      <c r="K115" s="161"/>
      <c r="L115" s="161"/>
      <c r="M115" s="161"/>
      <c r="N115" s="161"/>
      <c r="O115" s="161"/>
      <c r="P115" s="161"/>
      <c r="Q115" s="161"/>
      <c r="R115" s="161"/>
      <c r="S115" s="161"/>
      <c r="T115" s="161"/>
      <c r="U115" s="161"/>
      <c r="V115" s="161"/>
      <c r="W115" s="30"/>
      <c r="X115" s="31"/>
      <c r="Y115" s="31"/>
      <c r="Z115" s="31"/>
      <c r="AA115" s="47"/>
      <c r="AB115" s="50"/>
      <c r="AC115" s="2"/>
    </row>
    <row r="116" spans="1:29" ht="16.899999999999999" customHeight="1">
      <c r="A116" s="2"/>
      <c r="B116" s="50"/>
      <c r="C116" s="161"/>
      <c r="D116" s="161"/>
      <c r="E116" s="161"/>
      <c r="F116" s="161"/>
      <c r="G116" s="161"/>
      <c r="H116" s="161"/>
      <c r="I116" s="161"/>
      <c r="J116" s="161"/>
      <c r="K116" s="161"/>
      <c r="L116" s="161"/>
      <c r="M116" s="161"/>
      <c r="N116" s="161"/>
      <c r="O116" s="161"/>
      <c r="P116" s="161"/>
      <c r="Q116" s="161"/>
      <c r="R116" s="161"/>
      <c r="S116" s="161"/>
      <c r="T116" s="161"/>
      <c r="U116" s="161"/>
      <c r="V116" s="161"/>
      <c r="W116" s="14"/>
      <c r="X116" s="34"/>
      <c r="Y116" s="17"/>
      <c r="Z116" s="34"/>
      <c r="AA116" s="44"/>
      <c r="AB116" s="50"/>
      <c r="AC116" s="2"/>
    </row>
    <row r="117" spans="1:29" ht="16.899999999999999" customHeight="1">
      <c r="A117" s="2"/>
      <c r="B117" s="51"/>
      <c r="C117" s="161"/>
      <c r="D117" s="161"/>
      <c r="E117" s="161"/>
      <c r="F117" s="161"/>
      <c r="G117" s="161"/>
      <c r="H117" s="161"/>
      <c r="I117" s="161"/>
      <c r="J117" s="161"/>
      <c r="K117" s="161"/>
      <c r="L117" s="161"/>
      <c r="M117" s="161"/>
      <c r="N117" s="161"/>
      <c r="O117" s="161"/>
      <c r="P117" s="161"/>
      <c r="Q117" s="161"/>
      <c r="R117" s="161"/>
      <c r="S117" s="161"/>
      <c r="T117" s="161"/>
      <c r="U117" s="161"/>
      <c r="V117" s="161"/>
      <c r="W117" s="23"/>
      <c r="X117" s="49"/>
      <c r="Y117" s="49"/>
      <c r="Z117" s="49"/>
      <c r="AA117" s="46"/>
      <c r="AB117" s="51"/>
      <c r="AC117" s="2"/>
    </row>
    <row r="118" spans="1:29" ht="11.45" customHeight="1">
      <c r="A118" s="2"/>
      <c r="B118" s="2"/>
      <c r="C118" s="168" t="s">
        <v>68</v>
      </c>
      <c r="D118" s="168"/>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2"/>
      <c r="AC118" s="2"/>
    </row>
    <row r="119" spans="1:29" ht="23.4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ht="25.15" customHeight="1">
      <c r="A120" s="2"/>
      <c r="B120" s="2"/>
      <c r="C120" s="162"/>
      <c r="D120" s="162"/>
      <c r="E120" s="162"/>
      <c r="F120" s="162"/>
      <c r="G120" s="2"/>
      <c r="H120" s="2"/>
      <c r="I120" s="2"/>
      <c r="J120" s="2"/>
      <c r="K120" s="163"/>
      <c r="L120" s="163"/>
      <c r="M120" s="163"/>
      <c r="N120" s="163"/>
      <c r="O120" s="163"/>
      <c r="P120" s="163"/>
      <c r="Q120" s="163"/>
      <c r="R120" s="163"/>
      <c r="S120" s="163"/>
      <c r="T120" s="163"/>
      <c r="U120" s="163"/>
      <c r="V120" s="163"/>
      <c r="W120" s="2"/>
      <c r="X120" s="2"/>
      <c r="Y120" s="2"/>
      <c r="Z120" s="2"/>
      <c r="AA120" s="2"/>
      <c r="AB120" s="2"/>
      <c r="AC120" s="2"/>
    </row>
    <row r="121" spans="1:29" ht="13.9" customHeight="1">
      <c r="A121" s="2"/>
      <c r="B121" s="2"/>
      <c r="C121" s="169" t="s">
        <v>58</v>
      </c>
      <c r="D121" s="169"/>
      <c r="E121" s="169"/>
      <c r="F121" s="169"/>
      <c r="G121" s="2"/>
      <c r="H121" s="2"/>
      <c r="I121" s="2"/>
      <c r="J121" s="2"/>
      <c r="K121" s="169" t="s">
        <v>59</v>
      </c>
      <c r="L121" s="169"/>
      <c r="M121" s="169"/>
      <c r="N121" s="169"/>
      <c r="O121" s="169"/>
      <c r="P121" s="169"/>
      <c r="Q121" s="169"/>
      <c r="R121" s="169"/>
      <c r="S121" s="169"/>
      <c r="T121" s="169"/>
      <c r="U121" s="169"/>
      <c r="V121" s="169"/>
      <c r="W121" s="2"/>
      <c r="X121" s="2"/>
      <c r="Y121" s="2"/>
      <c r="Z121" s="2"/>
      <c r="AA121" s="2"/>
      <c r="AB121" s="2"/>
      <c r="AC121" s="2"/>
    </row>
    <row r="122" spans="1:29" ht="21.75" customHeight="1">
      <c r="A122" s="2"/>
      <c r="B122" s="2"/>
      <c r="C122" s="57" t="s">
        <v>69</v>
      </c>
      <c r="D122" s="52"/>
      <c r="E122" s="52"/>
      <c r="F122" s="52"/>
      <c r="G122" s="52"/>
      <c r="H122" s="52"/>
      <c r="I122" s="52"/>
      <c r="J122" s="52"/>
      <c r="K122" s="52"/>
      <c r="L122" s="52"/>
      <c r="M122" s="52"/>
      <c r="N122" s="52"/>
      <c r="O122" s="52"/>
      <c r="P122" s="52"/>
      <c r="Q122" s="58"/>
      <c r="R122" s="53"/>
      <c r="S122" s="53"/>
      <c r="T122" s="53"/>
      <c r="U122" s="53"/>
      <c r="V122" s="53"/>
      <c r="W122" s="53"/>
      <c r="X122" s="53"/>
      <c r="Y122" s="53"/>
      <c r="Z122" s="53"/>
      <c r="AA122" s="53"/>
      <c r="AB122" s="53"/>
      <c r="AC122" s="2"/>
    </row>
    <row r="123" spans="1:29" ht="15.75" customHeight="1">
      <c r="A123" s="2"/>
      <c r="B123" s="54"/>
      <c r="C123" s="165" t="s">
        <v>70</v>
      </c>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c r="AB123" s="55"/>
      <c r="AC123" s="2"/>
    </row>
    <row r="124" spans="1:29" ht="16.899999999999999" customHeight="1">
      <c r="A124" s="2"/>
      <c r="B124" s="14"/>
      <c r="C124" s="161" t="s">
        <v>71</v>
      </c>
      <c r="D124" s="161"/>
      <c r="E124" s="161"/>
      <c r="F124" s="161"/>
      <c r="G124" s="161"/>
      <c r="H124" s="161"/>
      <c r="I124" s="161"/>
      <c r="J124" s="161"/>
      <c r="K124" s="161"/>
      <c r="L124" s="161"/>
      <c r="M124" s="161"/>
      <c r="N124" s="161"/>
      <c r="O124" s="161"/>
      <c r="P124" s="161"/>
      <c r="Q124" s="161"/>
      <c r="R124" s="161"/>
      <c r="S124" s="161"/>
      <c r="T124" s="161"/>
      <c r="U124" s="161"/>
      <c r="V124" s="161"/>
      <c r="W124" s="30"/>
      <c r="X124" s="31"/>
      <c r="Y124" s="31"/>
      <c r="Z124" s="31"/>
      <c r="AA124" s="47"/>
      <c r="AB124" s="44"/>
      <c r="AC124" s="2"/>
    </row>
    <row r="125" spans="1:29" ht="16.899999999999999" customHeight="1">
      <c r="A125" s="2"/>
      <c r="B125" s="14"/>
      <c r="C125" s="161"/>
      <c r="D125" s="161"/>
      <c r="E125" s="161"/>
      <c r="F125" s="161"/>
      <c r="G125" s="161"/>
      <c r="H125" s="161"/>
      <c r="I125" s="161"/>
      <c r="J125" s="161"/>
      <c r="K125" s="161"/>
      <c r="L125" s="161"/>
      <c r="M125" s="161"/>
      <c r="N125" s="161"/>
      <c r="O125" s="161"/>
      <c r="P125" s="161"/>
      <c r="Q125" s="161"/>
      <c r="R125" s="161"/>
      <c r="S125" s="161"/>
      <c r="T125" s="161"/>
      <c r="U125" s="161"/>
      <c r="V125" s="161"/>
      <c r="W125" s="14"/>
      <c r="X125" s="34"/>
      <c r="Y125" s="17"/>
      <c r="Z125" s="34"/>
      <c r="AA125" s="44"/>
      <c r="AB125" s="50"/>
      <c r="AC125" s="2"/>
    </row>
    <row r="126" spans="1:29" ht="12" customHeight="1">
      <c r="A126" s="2"/>
      <c r="B126" s="14"/>
      <c r="C126" s="161"/>
      <c r="D126" s="161"/>
      <c r="E126" s="161"/>
      <c r="F126" s="161"/>
      <c r="G126" s="161"/>
      <c r="H126" s="161"/>
      <c r="I126" s="161"/>
      <c r="J126" s="161"/>
      <c r="K126" s="161"/>
      <c r="L126" s="161"/>
      <c r="M126" s="161"/>
      <c r="N126" s="161"/>
      <c r="O126" s="161"/>
      <c r="P126" s="161"/>
      <c r="Q126" s="161"/>
      <c r="R126" s="161"/>
      <c r="S126" s="161"/>
      <c r="T126" s="161"/>
      <c r="U126" s="161"/>
      <c r="V126" s="161"/>
      <c r="W126" s="23"/>
      <c r="X126" s="49"/>
      <c r="Y126" s="49"/>
      <c r="Z126" s="49"/>
      <c r="AA126" s="46"/>
      <c r="AB126" s="44"/>
      <c r="AC126" s="2"/>
    </row>
    <row r="127" spans="1:29" ht="16.899999999999999" customHeight="1">
      <c r="A127" s="2"/>
      <c r="B127" s="14"/>
      <c r="C127" s="160" t="s">
        <v>72</v>
      </c>
      <c r="D127" s="160"/>
      <c r="E127" s="160"/>
      <c r="F127" s="160"/>
      <c r="G127" s="160"/>
      <c r="H127" s="160"/>
      <c r="I127" s="160"/>
      <c r="J127" s="160"/>
      <c r="K127" s="160"/>
      <c r="L127" s="160"/>
      <c r="M127" s="160"/>
      <c r="N127" s="160"/>
      <c r="O127" s="160"/>
      <c r="P127" s="160"/>
      <c r="Q127" s="160"/>
      <c r="R127" s="160"/>
      <c r="S127" s="160"/>
      <c r="T127" s="160"/>
      <c r="U127" s="160"/>
      <c r="V127" s="160"/>
      <c r="W127" s="30"/>
      <c r="X127" s="31"/>
      <c r="Y127" s="31"/>
      <c r="Z127" s="31"/>
      <c r="AA127" s="47"/>
      <c r="AB127" s="44"/>
      <c r="AC127" s="2"/>
    </row>
    <row r="128" spans="1:29" ht="16.899999999999999" customHeight="1">
      <c r="A128" s="2"/>
      <c r="B128" s="14"/>
      <c r="C128" s="160"/>
      <c r="D128" s="160"/>
      <c r="E128" s="160"/>
      <c r="F128" s="160"/>
      <c r="G128" s="160"/>
      <c r="H128" s="160"/>
      <c r="I128" s="160"/>
      <c r="J128" s="160"/>
      <c r="K128" s="160"/>
      <c r="L128" s="160"/>
      <c r="M128" s="160"/>
      <c r="N128" s="160"/>
      <c r="O128" s="160"/>
      <c r="P128" s="160"/>
      <c r="Q128" s="160"/>
      <c r="R128" s="160"/>
      <c r="S128" s="160"/>
      <c r="T128" s="160"/>
      <c r="U128" s="160"/>
      <c r="V128" s="160"/>
      <c r="W128" s="14"/>
      <c r="X128" s="170"/>
      <c r="Y128" s="170"/>
      <c r="Z128" s="170"/>
      <c r="AA128" s="44"/>
      <c r="AB128" s="50"/>
      <c r="AC128" s="2"/>
    </row>
    <row r="129" spans="1:29" ht="16.899999999999999" customHeight="1">
      <c r="A129" s="2"/>
      <c r="B129" s="23"/>
      <c r="C129" s="160"/>
      <c r="D129" s="160"/>
      <c r="E129" s="160"/>
      <c r="F129" s="160"/>
      <c r="G129" s="160"/>
      <c r="H129" s="160"/>
      <c r="I129" s="160"/>
      <c r="J129" s="160"/>
      <c r="K129" s="160"/>
      <c r="L129" s="160"/>
      <c r="M129" s="160"/>
      <c r="N129" s="160"/>
      <c r="O129" s="160"/>
      <c r="P129" s="160"/>
      <c r="Q129" s="160"/>
      <c r="R129" s="160"/>
      <c r="S129" s="160"/>
      <c r="T129" s="160"/>
      <c r="U129" s="160"/>
      <c r="V129" s="160"/>
      <c r="W129" s="23"/>
      <c r="X129" s="49"/>
      <c r="Y129" s="49"/>
      <c r="Z129" s="49"/>
      <c r="AA129" s="46"/>
      <c r="AB129" s="51"/>
      <c r="AC129" s="2"/>
    </row>
    <row r="130" spans="1:29" ht="16.899999999999999" hidden="1" customHeight="1">
      <c r="A130" s="2"/>
      <c r="B130" s="14"/>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c r="AA130" s="160"/>
      <c r="AB130" s="44"/>
      <c r="AC130" s="2"/>
    </row>
    <row r="131" spans="1:29" ht="16.899999999999999" hidden="1" customHeight="1">
      <c r="A131" s="2"/>
      <c r="B131" s="14"/>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44"/>
      <c r="AC131" s="2"/>
    </row>
    <row r="132" spans="1:29" ht="16.899999999999999" hidden="1" customHeight="1">
      <c r="A132" s="2"/>
      <c r="B132" s="14"/>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c r="AB132" s="44"/>
      <c r="AC132" s="2"/>
    </row>
    <row r="133" spans="1:29" ht="16.899999999999999" hidden="1" customHeight="1">
      <c r="A133" s="2"/>
      <c r="B133" s="14"/>
      <c r="C133" s="160"/>
      <c r="D133" s="160"/>
      <c r="E133" s="160"/>
      <c r="F133" s="160"/>
      <c r="G133" s="160"/>
      <c r="H133" s="160"/>
      <c r="I133" s="160"/>
      <c r="J133" s="160"/>
      <c r="K133" s="160"/>
      <c r="L133" s="160"/>
      <c r="M133" s="160"/>
      <c r="N133" s="160"/>
      <c r="O133" s="160"/>
      <c r="P133" s="160"/>
      <c r="Q133" s="160"/>
      <c r="R133" s="160"/>
      <c r="S133" s="160"/>
      <c r="T133" s="160"/>
      <c r="U133" s="160"/>
      <c r="V133" s="160"/>
      <c r="W133" s="30"/>
      <c r="X133" s="31"/>
      <c r="Y133" s="31"/>
      <c r="Z133" s="31"/>
      <c r="AA133" s="47"/>
      <c r="AB133" s="44"/>
      <c r="AC133" s="2"/>
    </row>
    <row r="134" spans="1:29" ht="16.899999999999999" hidden="1" customHeight="1">
      <c r="A134" s="2"/>
      <c r="B134" s="14"/>
      <c r="C134" s="160"/>
      <c r="D134" s="160"/>
      <c r="E134" s="160"/>
      <c r="F134" s="160"/>
      <c r="G134" s="160"/>
      <c r="H134" s="160"/>
      <c r="I134" s="160"/>
      <c r="J134" s="160"/>
      <c r="K134" s="160"/>
      <c r="L134" s="160"/>
      <c r="M134" s="160"/>
      <c r="N134" s="160"/>
      <c r="O134" s="160"/>
      <c r="P134" s="160"/>
      <c r="Q134" s="160"/>
      <c r="R134" s="160"/>
      <c r="S134" s="160"/>
      <c r="T134" s="160"/>
      <c r="U134" s="160"/>
      <c r="V134" s="160"/>
      <c r="W134" s="14"/>
      <c r="X134" s="171"/>
      <c r="Y134" s="171"/>
      <c r="Z134" s="171"/>
      <c r="AA134" s="44"/>
      <c r="AB134" s="50"/>
      <c r="AC134" s="2"/>
    </row>
    <row r="135" spans="1:29" ht="16.899999999999999" hidden="1" customHeight="1">
      <c r="A135" s="2"/>
      <c r="B135" s="14"/>
      <c r="C135" s="160"/>
      <c r="D135" s="160"/>
      <c r="E135" s="160"/>
      <c r="F135" s="160"/>
      <c r="G135" s="160"/>
      <c r="H135" s="160"/>
      <c r="I135" s="160"/>
      <c r="J135" s="160"/>
      <c r="K135" s="160"/>
      <c r="L135" s="160"/>
      <c r="M135" s="160"/>
      <c r="N135" s="160"/>
      <c r="O135" s="160"/>
      <c r="P135" s="160"/>
      <c r="Q135" s="160"/>
      <c r="R135" s="160"/>
      <c r="S135" s="160"/>
      <c r="T135" s="160"/>
      <c r="U135" s="160"/>
      <c r="V135" s="160"/>
      <c r="W135" s="23"/>
      <c r="X135" s="49"/>
      <c r="Y135" s="49"/>
      <c r="Z135" s="49"/>
      <c r="AA135" s="46"/>
      <c r="AB135" s="44"/>
      <c r="AC135" s="2"/>
    </row>
    <row r="136" spans="1:29" ht="16.899999999999999" hidden="1" customHeight="1">
      <c r="A136" s="2"/>
      <c r="B136" s="14"/>
      <c r="C136" s="160"/>
      <c r="D136" s="160"/>
      <c r="E136" s="160"/>
      <c r="F136" s="160"/>
      <c r="G136" s="160"/>
      <c r="H136" s="160"/>
      <c r="I136" s="160"/>
      <c r="J136" s="160"/>
      <c r="K136" s="160"/>
      <c r="L136" s="160"/>
      <c r="M136" s="160"/>
      <c r="N136" s="160"/>
      <c r="O136" s="160"/>
      <c r="P136" s="160"/>
      <c r="Q136" s="160"/>
      <c r="R136" s="160"/>
      <c r="S136" s="160"/>
      <c r="T136" s="160"/>
      <c r="U136" s="160"/>
      <c r="V136" s="160"/>
      <c r="W136" s="30"/>
      <c r="X136" s="31"/>
      <c r="Y136" s="31"/>
      <c r="Z136" s="31"/>
      <c r="AA136" s="47"/>
      <c r="AB136" s="44"/>
      <c r="AC136" s="2"/>
    </row>
    <row r="137" spans="1:29" ht="16.899999999999999" hidden="1" customHeight="1">
      <c r="A137" s="2"/>
      <c r="B137" s="14"/>
      <c r="C137" s="160"/>
      <c r="D137" s="160"/>
      <c r="E137" s="160"/>
      <c r="F137" s="160"/>
      <c r="G137" s="160"/>
      <c r="H137" s="160"/>
      <c r="I137" s="160"/>
      <c r="J137" s="160"/>
      <c r="K137" s="160"/>
      <c r="L137" s="160"/>
      <c r="M137" s="160"/>
      <c r="N137" s="160"/>
      <c r="O137" s="160"/>
      <c r="P137" s="160"/>
      <c r="Q137" s="160"/>
      <c r="R137" s="160"/>
      <c r="S137" s="160"/>
      <c r="T137" s="160"/>
      <c r="U137" s="160"/>
      <c r="V137" s="160"/>
      <c r="W137" s="14"/>
      <c r="X137" s="171" t="str">
        <f>IF(AND(X134&lt;&gt;"",X134&gt;0),X134*1.5,"")</f>
        <v/>
      </c>
      <c r="Y137" s="171"/>
      <c r="Z137" s="171"/>
      <c r="AA137" s="44"/>
      <c r="AB137" s="50"/>
      <c r="AC137" s="2"/>
    </row>
    <row r="138" spans="1:29" ht="16.899999999999999" hidden="1" customHeight="1">
      <c r="A138" s="2"/>
      <c r="B138" s="14"/>
      <c r="C138" s="160"/>
      <c r="D138" s="160"/>
      <c r="E138" s="160"/>
      <c r="F138" s="160"/>
      <c r="G138" s="160"/>
      <c r="H138" s="160"/>
      <c r="I138" s="160"/>
      <c r="J138" s="160"/>
      <c r="K138" s="160"/>
      <c r="L138" s="160"/>
      <c r="M138" s="160"/>
      <c r="N138" s="160"/>
      <c r="O138" s="160"/>
      <c r="P138" s="160"/>
      <c r="Q138" s="160"/>
      <c r="R138" s="160"/>
      <c r="S138" s="160"/>
      <c r="T138" s="160"/>
      <c r="U138" s="160"/>
      <c r="V138" s="160"/>
      <c r="W138" s="23"/>
      <c r="X138" s="49"/>
      <c r="Y138" s="49"/>
      <c r="Z138" s="49"/>
      <c r="AA138" s="46"/>
      <c r="AB138" s="44"/>
      <c r="AC138" s="2"/>
    </row>
    <row r="139" spans="1:29" ht="16.899999999999999" hidden="1" customHeight="1">
      <c r="A139" s="2"/>
      <c r="B139" s="14"/>
      <c r="C139" s="160"/>
      <c r="D139" s="160"/>
      <c r="E139" s="160"/>
      <c r="F139" s="160"/>
      <c r="G139" s="160"/>
      <c r="H139" s="160"/>
      <c r="I139" s="160"/>
      <c r="J139" s="160"/>
      <c r="K139" s="160"/>
      <c r="L139" s="160"/>
      <c r="M139" s="160"/>
      <c r="N139" s="160"/>
      <c r="O139" s="160"/>
      <c r="P139" s="160"/>
      <c r="Q139" s="160"/>
      <c r="R139" s="160"/>
      <c r="S139" s="160"/>
      <c r="T139" s="160"/>
      <c r="U139" s="160"/>
      <c r="V139" s="160"/>
      <c r="W139" s="30"/>
      <c r="X139" s="31"/>
      <c r="Y139" s="31"/>
      <c r="Z139" s="31"/>
      <c r="AA139" s="47"/>
      <c r="AB139" s="44"/>
      <c r="AC139" s="2"/>
    </row>
    <row r="140" spans="1:29" ht="16.899999999999999" hidden="1" customHeight="1">
      <c r="A140" s="2"/>
      <c r="B140" s="14"/>
      <c r="C140" s="160"/>
      <c r="D140" s="160"/>
      <c r="E140" s="160"/>
      <c r="F140" s="160"/>
      <c r="G140" s="160"/>
      <c r="H140" s="160"/>
      <c r="I140" s="160"/>
      <c r="J140" s="160"/>
      <c r="K140" s="160"/>
      <c r="L140" s="160"/>
      <c r="M140" s="160"/>
      <c r="N140" s="160"/>
      <c r="O140" s="160"/>
      <c r="P140" s="160"/>
      <c r="Q140" s="160"/>
      <c r="R140" s="160"/>
      <c r="S140" s="160"/>
      <c r="T140" s="160"/>
      <c r="U140" s="160"/>
      <c r="V140" s="160"/>
      <c r="W140" s="14"/>
      <c r="X140" s="172" t="str">
        <f>IF(AND(X137&lt;&gt;"",X137&gt;0),X137*45/60,"")</f>
        <v/>
      </c>
      <c r="Y140" s="172"/>
      <c r="Z140" s="172"/>
      <c r="AA140" s="44"/>
      <c r="AB140" s="50"/>
      <c r="AC140" s="2"/>
    </row>
    <row r="141" spans="1:29" ht="16.899999999999999" hidden="1" customHeight="1">
      <c r="A141" s="2"/>
      <c r="B141" s="14"/>
      <c r="C141" s="160"/>
      <c r="D141" s="160"/>
      <c r="E141" s="160"/>
      <c r="F141" s="160"/>
      <c r="G141" s="160"/>
      <c r="H141" s="160"/>
      <c r="I141" s="160"/>
      <c r="J141" s="160"/>
      <c r="K141" s="160"/>
      <c r="L141" s="160"/>
      <c r="M141" s="160"/>
      <c r="N141" s="160"/>
      <c r="O141" s="160"/>
      <c r="P141" s="160"/>
      <c r="Q141" s="160"/>
      <c r="R141" s="160"/>
      <c r="S141" s="160"/>
      <c r="T141" s="160"/>
      <c r="U141" s="160"/>
      <c r="V141" s="160"/>
      <c r="W141" s="23"/>
      <c r="X141" s="49"/>
      <c r="Y141" s="49"/>
      <c r="Z141" s="49"/>
      <c r="AA141" s="46"/>
      <c r="AB141" s="44"/>
      <c r="AC141" s="2"/>
    </row>
    <row r="142" spans="1:29" ht="16.899999999999999" hidden="1" customHeight="1">
      <c r="A142" s="2"/>
      <c r="B142" s="14"/>
      <c r="C142" s="160"/>
      <c r="D142" s="160"/>
      <c r="E142" s="160"/>
      <c r="F142" s="160"/>
      <c r="G142" s="160"/>
      <c r="H142" s="160"/>
      <c r="I142" s="160"/>
      <c r="J142" s="160"/>
      <c r="K142" s="160"/>
      <c r="L142" s="160"/>
      <c r="M142" s="160"/>
      <c r="N142" s="160"/>
      <c r="O142" s="160"/>
      <c r="P142" s="160"/>
      <c r="Q142" s="160"/>
      <c r="R142" s="160"/>
      <c r="S142" s="160"/>
      <c r="T142" s="160"/>
      <c r="U142" s="160"/>
      <c r="V142" s="160"/>
      <c r="W142" s="30"/>
      <c r="X142" s="31"/>
      <c r="Y142" s="31"/>
      <c r="Z142" s="31"/>
      <c r="AA142" s="47"/>
      <c r="AB142" s="44"/>
      <c r="AC142" s="2"/>
    </row>
    <row r="143" spans="1:29" ht="16.899999999999999" hidden="1" customHeight="1">
      <c r="A143" s="2"/>
      <c r="B143" s="14"/>
      <c r="C143" s="160"/>
      <c r="D143" s="160"/>
      <c r="E143" s="160"/>
      <c r="F143" s="160"/>
      <c r="G143" s="160"/>
      <c r="H143" s="160"/>
      <c r="I143" s="160"/>
      <c r="J143" s="160"/>
      <c r="K143" s="160"/>
      <c r="L143" s="160"/>
      <c r="M143" s="160"/>
      <c r="N143" s="160"/>
      <c r="O143" s="160"/>
      <c r="P143" s="160"/>
      <c r="Q143" s="160"/>
      <c r="R143" s="160"/>
      <c r="S143" s="160"/>
      <c r="T143" s="160"/>
      <c r="U143" s="160"/>
      <c r="V143" s="160"/>
      <c r="W143" s="14"/>
      <c r="X143" s="34"/>
      <c r="Y143" s="17"/>
      <c r="Z143" s="34"/>
      <c r="AA143" s="44"/>
      <c r="AB143" s="50"/>
      <c r="AC143" s="2"/>
    </row>
    <row r="144" spans="1:29" ht="16.899999999999999" hidden="1" customHeight="1">
      <c r="A144" s="2"/>
      <c r="B144" s="14"/>
      <c r="C144" s="160"/>
      <c r="D144" s="160"/>
      <c r="E144" s="160"/>
      <c r="F144" s="160"/>
      <c r="G144" s="160"/>
      <c r="H144" s="160"/>
      <c r="I144" s="160"/>
      <c r="J144" s="160"/>
      <c r="K144" s="160"/>
      <c r="L144" s="160"/>
      <c r="M144" s="160"/>
      <c r="N144" s="160"/>
      <c r="O144" s="160"/>
      <c r="P144" s="160"/>
      <c r="Q144" s="160"/>
      <c r="R144" s="160"/>
      <c r="S144" s="160"/>
      <c r="T144" s="160"/>
      <c r="U144" s="160"/>
      <c r="V144" s="160"/>
      <c r="W144" s="23"/>
      <c r="X144" s="49"/>
      <c r="Y144" s="49"/>
      <c r="Z144" s="49"/>
      <c r="AA144" s="46"/>
      <c r="AB144" s="44"/>
      <c r="AC144" s="2"/>
    </row>
    <row r="145" spans="1:29" ht="16.899999999999999" hidden="1" customHeight="1">
      <c r="A145" s="2"/>
      <c r="B145" s="14"/>
      <c r="C145" s="173"/>
      <c r="D145" s="173"/>
      <c r="E145" s="173"/>
      <c r="F145" s="173"/>
      <c r="G145" s="173"/>
      <c r="H145" s="173"/>
      <c r="I145" s="173"/>
      <c r="J145" s="173"/>
      <c r="K145" s="173"/>
      <c r="L145" s="173"/>
      <c r="M145" s="173"/>
      <c r="N145" s="173"/>
      <c r="O145" s="173"/>
      <c r="P145" s="173"/>
      <c r="Q145" s="173"/>
      <c r="R145" s="173"/>
      <c r="S145" s="173"/>
      <c r="T145" s="173"/>
      <c r="U145" s="173"/>
      <c r="V145" s="173"/>
      <c r="W145" s="30"/>
      <c r="X145" s="31"/>
      <c r="Y145" s="31"/>
      <c r="Z145" s="31"/>
      <c r="AA145" s="47"/>
      <c r="AB145" s="44"/>
      <c r="AC145" s="2"/>
    </row>
    <row r="146" spans="1:29" ht="16.899999999999999" hidden="1" customHeight="1">
      <c r="A146" s="2"/>
      <c r="B146" s="14"/>
      <c r="C146" s="173"/>
      <c r="D146" s="173"/>
      <c r="E146" s="173"/>
      <c r="F146" s="173"/>
      <c r="G146" s="173"/>
      <c r="H146" s="173"/>
      <c r="I146" s="173"/>
      <c r="J146" s="173"/>
      <c r="K146" s="173"/>
      <c r="L146" s="173"/>
      <c r="M146" s="173"/>
      <c r="N146" s="173"/>
      <c r="O146" s="173"/>
      <c r="P146" s="173"/>
      <c r="Q146" s="173"/>
      <c r="R146" s="173"/>
      <c r="S146" s="173"/>
      <c r="T146" s="173"/>
      <c r="U146" s="173"/>
      <c r="V146" s="173"/>
      <c r="W146" s="14"/>
      <c r="X146" s="34"/>
      <c r="Y146" s="17"/>
      <c r="Z146" s="34"/>
      <c r="AA146" s="44"/>
      <c r="AB146" s="50"/>
      <c r="AC146" s="2"/>
    </row>
    <row r="147" spans="1:29" ht="16.899999999999999" hidden="1" customHeight="1">
      <c r="A147" s="2"/>
      <c r="B147" s="14"/>
      <c r="C147" s="173"/>
      <c r="D147" s="173"/>
      <c r="E147" s="173"/>
      <c r="F147" s="173"/>
      <c r="G147" s="173"/>
      <c r="H147" s="173"/>
      <c r="I147" s="173"/>
      <c r="J147" s="173"/>
      <c r="K147" s="173"/>
      <c r="L147" s="173"/>
      <c r="M147" s="173"/>
      <c r="N147" s="173"/>
      <c r="O147" s="173"/>
      <c r="P147" s="173"/>
      <c r="Q147" s="173"/>
      <c r="R147" s="173"/>
      <c r="S147" s="173"/>
      <c r="T147" s="173"/>
      <c r="U147" s="173"/>
      <c r="V147" s="173"/>
      <c r="W147" s="23"/>
      <c r="X147" s="49"/>
      <c r="Y147" s="49"/>
      <c r="Z147" s="49"/>
      <c r="AA147" s="46"/>
      <c r="AB147" s="44"/>
      <c r="AC147" s="2"/>
    </row>
    <row r="148" spans="1:29" ht="16.899999999999999" hidden="1" customHeight="1">
      <c r="A148" s="2"/>
      <c r="B148" s="14"/>
      <c r="C148" s="160"/>
      <c r="D148" s="160"/>
      <c r="E148" s="160"/>
      <c r="F148" s="160"/>
      <c r="G148" s="160"/>
      <c r="H148" s="160"/>
      <c r="I148" s="160"/>
      <c r="J148" s="160"/>
      <c r="K148" s="160"/>
      <c r="L148" s="160"/>
      <c r="M148" s="160"/>
      <c r="N148" s="160"/>
      <c r="O148" s="160"/>
      <c r="P148" s="160"/>
      <c r="Q148" s="160"/>
      <c r="R148" s="160"/>
      <c r="S148" s="160"/>
      <c r="T148" s="160"/>
      <c r="U148" s="160"/>
      <c r="V148" s="160"/>
      <c r="W148" s="30"/>
      <c r="X148" s="31"/>
      <c r="Y148" s="31"/>
      <c r="Z148" s="31"/>
      <c r="AA148" s="47"/>
      <c r="AB148" s="44"/>
      <c r="AC148" s="2"/>
    </row>
    <row r="149" spans="1:29" ht="16.899999999999999" hidden="1" customHeight="1">
      <c r="A149" s="2"/>
      <c r="B149" s="14"/>
      <c r="C149" s="160"/>
      <c r="D149" s="160"/>
      <c r="E149" s="160"/>
      <c r="F149" s="160"/>
      <c r="G149" s="160"/>
      <c r="H149" s="160"/>
      <c r="I149" s="160"/>
      <c r="J149" s="160"/>
      <c r="K149" s="160"/>
      <c r="L149" s="160"/>
      <c r="M149" s="160"/>
      <c r="N149" s="160"/>
      <c r="O149" s="160"/>
      <c r="P149" s="160"/>
      <c r="Q149" s="160"/>
      <c r="R149" s="160"/>
      <c r="S149" s="160"/>
      <c r="T149" s="160"/>
      <c r="U149" s="160"/>
      <c r="V149" s="160"/>
      <c r="W149" s="14"/>
      <c r="X149" s="34"/>
      <c r="Y149" s="17"/>
      <c r="Z149" s="34"/>
      <c r="AA149" s="44"/>
      <c r="AB149" s="50"/>
      <c r="AC149" s="2"/>
    </row>
    <row r="150" spans="1:29" ht="16.899999999999999" hidden="1" customHeight="1">
      <c r="A150" s="2"/>
      <c r="B150" s="14"/>
      <c r="C150" s="160"/>
      <c r="D150" s="160"/>
      <c r="E150" s="160"/>
      <c r="F150" s="160"/>
      <c r="G150" s="160"/>
      <c r="H150" s="160"/>
      <c r="I150" s="160"/>
      <c r="J150" s="160"/>
      <c r="K150" s="160"/>
      <c r="L150" s="160"/>
      <c r="M150" s="160"/>
      <c r="N150" s="160"/>
      <c r="O150" s="160"/>
      <c r="P150" s="160"/>
      <c r="Q150" s="160"/>
      <c r="R150" s="160"/>
      <c r="S150" s="160"/>
      <c r="T150" s="160"/>
      <c r="U150" s="160"/>
      <c r="V150" s="160"/>
      <c r="W150" s="23"/>
      <c r="X150" s="49"/>
      <c r="Y150" s="49"/>
      <c r="Z150" s="49"/>
      <c r="AA150" s="46"/>
      <c r="AB150" s="44"/>
      <c r="AC150" s="2"/>
    </row>
    <row r="151" spans="1:29" ht="16.899999999999999" hidden="1" customHeight="1">
      <c r="A151" s="2"/>
      <c r="B151" s="14"/>
      <c r="C151" s="160"/>
      <c r="D151" s="160"/>
      <c r="E151" s="160"/>
      <c r="F151" s="160"/>
      <c r="G151" s="160"/>
      <c r="H151" s="160"/>
      <c r="I151" s="160"/>
      <c r="J151" s="160"/>
      <c r="K151" s="160"/>
      <c r="L151" s="160"/>
      <c r="M151" s="160"/>
      <c r="N151" s="160"/>
      <c r="O151" s="160"/>
      <c r="P151" s="160"/>
      <c r="Q151" s="160"/>
      <c r="R151" s="160"/>
      <c r="S151" s="160"/>
      <c r="T151" s="160"/>
      <c r="U151" s="160"/>
      <c r="V151" s="160"/>
      <c r="W151" s="30"/>
      <c r="X151" s="31"/>
      <c r="Y151" s="31"/>
      <c r="Z151" s="31"/>
      <c r="AA151" s="47"/>
      <c r="AB151" s="44"/>
      <c r="AC151" s="2"/>
    </row>
    <row r="152" spans="1:29" ht="16.899999999999999" hidden="1" customHeight="1">
      <c r="A152" s="2"/>
      <c r="B152" s="14"/>
      <c r="C152" s="160"/>
      <c r="D152" s="160"/>
      <c r="E152" s="160"/>
      <c r="F152" s="160"/>
      <c r="G152" s="160"/>
      <c r="H152" s="160"/>
      <c r="I152" s="160"/>
      <c r="J152" s="160"/>
      <c r="K152" s="160"/>
      <c r="L152" s="160"/>
      <c r="M152" s="160"/>
      <c r="N152" s="160"/>
      <c r="O152" s="160"/>
      <c r="P152" s="160"/>
      <c r="Q152" s="160"/>
      <c r="R152" s="160"/>
      <c r="S152" s="160"/>
      <c r="T152" s="160"/>
      <c r="U152" s="160"/>
      <c r="V152" s="160"/>
      <c r="W152" s="14"/>
      <c r="X152" s="163"/>
      <c r="Y152" s="163"/>
      <c r="Z152" s="163"/>
      <c r="AA152" s="44"/>
      <c r="AB152" s="50"/>
      <c r="AC152" s="2"/>
    </row>
    <row r="153" spans="1:29" ht="16.899999999999999" hidden="1" customHeight="1">
      <c r="A153" s="2"/>
      <c r="B153" s="14"/>
      <c r="C153" s="160"/>
      <c r="D153" s="160"/>
      <c r="E153" s="160"/>
      <c r="F153" s="160"/>
      <c r="G153" s="160"/>
      <c r="H153" s="160"/>
      <c r="I153" s="160"/>
      <c r="J153" s="160"/>
      <c r="K153" s="160"/>
      <c r="L153" s="160"/>
      <c r="M153" s="160"/>
      <c r="N153" s="160"/>
      <c r="O153" s="160"/>
      <c r="P153" s="160"/>
      <c r="Q153" s="160"/>
      <c r="R153" s="160"/>
      <c r="S153" s="160"/>
      <c r="T153" s="160"/>
      <c r="U153" s="160"/>
      <c r="V153" s="160"/>
      <c r="W153" s="23"/>
      <c r="X153" s="49"/>
      <c r="Y153" s="49"/>
      <c r="Z153" s="49"/>
      <c r="AA153" s="46"/>
      <c r="AB153" s="44"/>
      <c r="AC153" s="2"/>
    </row>
    <row r="154" spans="1:29" ht="16.899999999999999" hidden="1" customHeight="1">
      <c r="A154" s="2"/>
      <c r="B154" s="14"/>
      <c r="C154" s="160"/>
      <c r="D154" s="160"/>
      <c r="E154" s="160"/>
      <c r="F154" s="160"/>
      <c r="G154" s="160"/>
      <c r="H154" s="160"/>
      <c r="I154" s="160"/>
      <c r="J154" s="160"/>
      <c r="K154" s="160"/>
      <c r="L154" s="160"/>
      <c r="M154" s="160"/>
      <c r="N154" s="160"/>
      <c r="O154" s="160"/>
      <c r="P154" s="160"/>
      <c r="Q154" s="160"/>
      <c r="R154" s="160"/>
      <c r="S154" s="160"/>
      <c r="T154" s="160"/>
      <c r="U154" s="160"/>
      <c r="V154" s="160"/>
      <c r="W154" s="30"/>
      <c r="X154" s="31"/>
      <c r="Y154" s="31"/>
      <c r="Z154" s="31"/>
      <c r="AA154" s="47"/>
      <c r="AB154" s="44"/>
      <c r="AC154" s="2"/>
    </row>
    <row r="155" spans="1:29" ht="16.899999999999999" hidden="1" customHeight="1">
      <c r="A155" s="2"/>
      <c r="B155" s="14"/>
      <c r="C155" s="160"/>
      <c r="D155" s="160"/>
      <c r="E155" s="160"/>
      <c r="F155" s="160"/>
      <c r="G155" s="160"/>
      <c r="H155" s="160"/>
      <c r="I155" s="160"/>
      <c r="J155" s="160"/>
      <c r="K155" s="160"/>
      <c r="L155" s="160"/>
      <c r="M155" s="160"/>
      <c r="N155" s="160"/>
      <c r="O155" s="160"/>
      <c r="P155" s="160"/>
      <c r="Q155" s="160"/>
      <c r="R155" s="160"/>
      <c r="S155" s="160"/>
      <c r="T155" s="160"/>
      <c r="U155" s="160"/>
      <c r="V155" s="160"/>
      <c r="W155" s="14"/>
      <c r="X155" s="163"/>
      <c r="Y155" s="163"/>
      <c r="Z155" s="163"/>
      <c r="AA155" s="44"/>
      <c r="AB155" s="50"/>
      <c r="AC155" s="2"/>
    </row>
    <row r="156" spans="1:29" ht="16.899999999999999" hidden="1" customHeight="1">
      <c r="A156" s="2"/>
      <c r="B156" s="14"/>
      <c r="C156" s="160"/>
      <c r="D156" s="160"/>
      <c r="E156" s="160"/>
      <c r="F156" s="160"/>
      <c r="G156" s="160"/>
      <c r="H156" s="160"/>
      <c r="I156" s="160"/>
      <c r="J156" s="160"/>
      <c r="K156" s="160"/>
      <c r="L156" s="160"/>
      <c r="M156" s="160"/>
      <c r="N156" s="160"/>
      <c r="O156" s="160"/>
      <c r="P156" s="160"/>
      <c r="Q156" s="160"/>
      <c r="R156" s="160"/>
      <c r="S156" s="160"/>
      <c r="T156" s="160"/>
      <c r="U156" s="160"/>
      <c r="V156" s="160"/>
      <c r="W156" s="23"/>
      <c r="X156" s="49"/>
      <c r="Y156" s="49"/>
      <c r="Z156" s="49"/>
      <c r="AA156" s="46"/>
      <c r="AB156" s="44"/>
      <c r="AC156" s="2"/>
    </row>
    <row r="157" spans="1:29" ht="16.899999999999999" hidden="1" customHeight="1">
      <c r="A157" s="2"/>
      <c r="B157" s="14"/>
      <c r="C157" s="160"/>
      <c r="D157" s="160"/>
      <c r="E157" s="160"/>
      <c r="F157" s="160"/>
      <c r="G157" s="160"/>
      <c r="H157" s="160"/>
      <c r="I157" s="160"/>
      <c r="J157" s="160"/>
      <c r="K157" s="160"/>
      <c r="L157" s="160"/>
      <c r="M157" s="160"/>
      <c r="N157" s="160"/>
      <c r="O157" s="160"/>
      <c r="P157" s="160"/>
      <c r="Q157" s="160"/>
      <c r="R157" s="160"/>
      <c r="S157" s="160"/>
      <c r="T157" s="160"/>
      <c r="U157" s="160"/>
      <c r="V157" s="160"/>
      <c r="W157" s="30"/>
      <c r="X157" s="31"/>
      <c r="Y157" s="31"/>
      <c r="Z157" s="31"/>
      <c r="AA157" s="47"/>
      <c r="AB157" s="44"/>
      <c r="AC157" s="2"/>
    </row>
    <row r="158" spans="1:29" ht="16.899999999999999" hidden="1" customHeight="1">
      <c r="A158" s="2"/>
      <c r="B158" s="14"/>
      <c r="C158" s="160"/>
      <c r="D158" s="160"/>
      <c r="E158" s="160"/>
      <c r="F158" s="160"/>
      <c r="G158" s="160"/>
      <c r="H158" s="160"/>
      <c r="I158" s="160"/>
      <c r="J158" s="160"/>
      <c r="K158" s="160"/>
      <c r="L158" s="160"/>
      <c r="M158" s="160"/>
      <c r="N158" s="160"/>
      <c r="O158" s="160"/>
      <c r="P158" s="160"/>
      <c r="Q158" s="160"/>
      <c r="R158" s="160"/>
      <c r="S158" s="160"/>
      <c r="T158" s="160"/>
      <c r="U158" s="160"/>
      <c r="V158" s="160"/>
      <c r="W158" s="14"/>
      <c r="X158" s="163"/>
      <c r="Y158" s="163"/>
      <c r="Z158" s="163"/>
      <c r="AA158" s="44"/>
      <c r="AB158" s="50"/>
      <c r="AC158" s="2"/>
    </row>
    <row r="159" spans="1:29" ht="16.899999999999999" hidden="1" customHeight="1">
      <c r="A159" s="2"/>
      <c r="B159" s="14"/>
      <c r="C159" s="160"/>
      <c r="D159" s="160"/>
      <c r="E159" s="160"/>
      <c r="F159" s="160"/>
      <c r="G159" s="160"/>
      <c r="H159" s="160"/>
      <c r="I159" s="160"/>
      <c r="J159" s="160"/>
      <c r="K159" s="160"/>
      <c r="L159" s="160"/>
      <c r="M159" s="160"/>
      <c r="N159" s="160"/>
      <c r="O159" s="160"/>
      <c r="P159" s="160"/>
      <c r="Q159" s="160"/>
      <c r="R159" s="160"/>
      <c r="S159" s="160"/>
      <c r="T159" s="160"/>
      <c r="U159" s="160"/>
      <c r="V159" s="160"/>
      <c r="W159" s="23"/>
      <c r="X159" s="49"/>
      <c r="Y159" s="49"/>
      <c r="Z159" s="49"/>
      <c r="AA159" s="46"/>
      <c r="AB159" s="44"/>
      <c r="AC159" s="2"/>
    </row>
    <row r="160" spans="1:29" ht="16.899999999999999" hidden="1" customHeight="1">
      <c r="A160" s="2"/>
      <c r="B160" s="14"/>
      <c r="C160" s="160"/>
      <c r="D160" s="160"/>
      <c r="E160" s="160"/>
      <c r="F160" s="160"/>
      <c r="G160" s="160"/>
      <c r="H160" s="160"/>
      <c r="I160" s="160"/>
      <c r="J160" s="160"/>
      <c r="K160" s="160"/>
      <c r="L160" s="160"/>
      <c r="M160" s="160"/>
      <c r="N160" s="160"/>
      <c r="O160" s="160"/>
      <c r="P160" s="160"/>
      <c r="Q160" s="160"/>
      <c r="R160" s="160"/>
      <c r="S160" s="160"/>
      <c r="T160" s="160"/>
      <c r="U160" s="160"/>
      <c r="V160" s="160"/>
      <c r="W160" s="30"/>
      <c r="X160" s="31"/>
      <c r="Y160" s="31"/>
      <c r="Z160" s="31"/>
      <c r="AA160" s="47"/>
      <c r="AB160" s="44"/>
      <c r="AC160" s="2"/>
    </row>
    <row r="161" spans="1:31" ht="16.899999999999999" hidden="1" customHeight="1">
      <c r="A161" s="2"/>
      <c r="B161" s="14"/>
      <c r="C161" s="160"/>
      <c r="D161" s="160"/>
      <c r="E161" s="160"/>
      <c r="F161" s="160"/>
      <c r="G161" s="160"/>
      <c r="H161" s="160"/>
      <c r="I161" s="160"/>
      <c r="J161" s="160"/>
      <c r="K161" s="160"/>
      <c r="L161" s="160"/>
      <c r="M161" s="160"/>
      <c r="N161" s="160"/>
      <c r="O161" s="160"/>
      <c r="P161" s="160"/>
      <c r="Q161" s="160"/>
      <c r="R161" s="160"/>
      <c r="S161" s="160"/>
      <c r="T161" s="160"/>
      <c r="U161" s="160"/>
      <c r="V161" s="160"/>
      <c r="W161" s="14"/>
      <c r="X161" s="163"/>
      <c r="Y161" s="163"/>
      <c r="Z161" s="163"/>
      <c r="AA161" s="44"/>
      <c r="AB161" s="50"/>
      <c r="AC161" s="2"/>
    </row>
    <row r="162" spans="1:31" ht="16.899999999999999" hidden="1" customHeight="1">
      <c r="A162" s="2"/>
      <c r="B162" s="14"/>
      <c r="C162" s="160"/>
      <c r="D162" s="160"/>
      <c r="E162" s="160"/>
      <c r="F162" s="160"/>
      <c r="G162" s="160"/>
      <c r="H162" s="160"/>
      <c r="I162" s="160"/>
      <c r="J162" s="160"/>
      <c r="K162" s="160"/>
      <c r="L162" s="160"/>
      <c r="M162" s="160"/>
      <c r="N162" s="160"/>
      <c r="O162" s="160"/>
      <c r="P162" s="160"/>
      <c r="Q162" s="160"/>
      <c r="R162" s="160"/>
      <c r="S162" s="160"/>
      <c r="T162" s="160"/>
      <c r="U162" s="160"/>
      <c r="V162" s="160"/>
      <c r="W162" s="23"/>
      <c r="X162" s="49"/>
      <c r="Y162" s="49"/>
      <c r="Z162" s="49"/>
      <c r="AA162" s="46"/>
      <c r="AB162" s="44"/>
      <c r="AC162" s="2"/>
    </row>
    <row r="163" spans="1:31" ht="16.899999999999999" hidden="1" customHeight="1">
      <c r="A163" s="2"/>
      <c r="B163" s="14"/>
      <c r="C163" s="160"/>
      <c r="D163" s="160"/>
      <c r="E163" s="160"/>
      <c r="F163" s="160"/>
      <c r="G163" s="160"/>
      <c r="H163" s="160"/>
      <c r="I163" s="160"/>
      <c r="J163" s="160"/>
      <c r="K163" s="160"/>
      <c r="L163" s="160"/>
      <c r="M163" s="160"/>
      <c r="N163" s="160"/>
      <c r="O163" s="160"/>
      <c r="P163" s="160"/>
      <c r="Q163" s="160"/>
      <c r="R163" s="160"/>
      <c r="S163" s="160"/>
      <c r="T163" s="160"/>
      <c r="U163" s="160"/>
      <c r="V163" s="160"/>
      <c r="W163" s="30"/>
      <c r="X163" s="31"/>
      <c r="Y163" s="31"/>
      <c r="Z163" s="31"/>
      <c r="AA163" s="47"/>
      <c r="AB163" s="44"/>
      <c r="AC163" s="2"/>
    </row>
    <row r="164" spans="1:31" ht="16.899999999999999" hidden="1" customHeight="1">
      <c r="A164" s="2"/>
      <c r="B164" s="14"/>
      <c r="C164" s="160"/>
      <c r="D164" s="160"/>
      <c r="E164" s="160"/>
      <c r="F164" s="160"/>
      <c r="G164" s="160"/>
      <c r="H164" s="160"/>
      <c r="I164" s="160"/>
      <c r="J164" s="160"/>
      <c r="K164" s="160"/>
      <c r="L164" s="160"/>
      <c r="M164" s="160"/>
      <c r="N164" s="160"/>
      <c r="O164" s="160"/>
      <c r="P164" s="160"/>
      <c r="Q164" s="160"/>
      <c r="R164" s="160"/>
      <c r="S164" s="160"/>
      <c r="T164" s="160"/>
      <c r="U164" s="160"/>
      <c r="V164" s="160"/>
      <c r="W164" s="14"/>
      <c r="X164" s="34"/>
      <c r="Y164" s="17"/>
      <c r="Z164" s="34"/>
      <c r="AA164" s="44"/>
      <c r="AB164" s="50"/>
      <c r="AC164" s="2"/>
    </row>
    <row r="165" spans="1:31" ht="16.899999999999999" hidden="1" customHeight="1">
      <c r="A165" s="2"/>
      <c r="B165" s="14"/>
      <c r="C165" s="160"/>
      <c r="D165" s="160"/>
      <c r="E165" s="160"/>
      <c r="F165" s="160"/>
      <c r="G165" s="160"/>
      <c r="H165" s="160"/>
      <c r="I165" s="160"/>
      <c r="J165" s="160"/>
      <c r="K165" s="160"/>
      <c r="L165" s="160"/>
      <c r="M165" s="160"/>
      <c r="N165" s="160"/>
      <c r="O165" s="160"/>
      <c r="P165" s="160"/>
      <c r="Q165" s="160"/>
      <c r="R165" s="160"/>
      <c r="S165" s="160"/>
      <c r="T165" s="160"/>
      <c r="U165" s="160"/>
      <c r="V165" s="160"/>
      <c r="W165" s="23"/>
      <c r="X165" s="49"/>
      <c r="Y165" s="49"/>
      <c r="Z165" s="49"/>
      <c r="AA165" s="46"/>
      <c r="AB165" s="44"/>
      <c r="AC165" s="2"/>
    </row>
    <row r="166" spans="1:31" ht="16.899999999999999" hidden="1" customHeight="1">
      <c r="A166" s="2"/>
      <c r="B166" s="14"/>
      <c r="C166" s="173"/>
      <c r="D166" s="173"/>
      <c r="E166" s="173"/>
      <c r="F166" s="173"/>
      <c r="G166" s="173"/>
      <c r="H166" s="173"/>
      <c r="I166" s="173"/>
      <c r="J166" s="173"/>
      <c r="K166" s="173"/>
      <c r="L166" s="173"/>
      <c r="M166" s="173"/>
      <c r="N166" s="173"/>
      <c r="O166" s="173"/>
      <c r="P166" s="173"/>
      <c r="Q166" s="173"/>
      <c r="R166" s="173"/>
      <c r="S166" s="173"/>
      <c r="T166" s="173"/>
      <c r="U166" s="173"/>
      <c r="V166" s="173"/>
      <c r="W166" s="30"/>
      <c r="X166" s="31"/>
      <c r="Y166" s="31"/>
      <c r="Z166" s="31"/>
      <c r="AA166" s="47"/>
      <c r="AB166" s="44"/>
      <c r="AC166" s="2"/>
    </row>
    <row r="167" spans="1:31" ht="16.899999999999999" hidden="1" customHeight="1">
      <c r="A167" s="2"/>
      <c r="B167" s="14"/>
      <c r="C167" s="173"/>
      <c r="D167" s="173"/>
      <c r="E167" s="173"/>
      <c r="F167" s="173"/>
      <c r="G167" s="173"/>
      <c r="H167" s="173"/>
      <c r="I167" s="173"/>
      <c r="J167" s="173"/>
      <c r="K167" s="173"/>
      <c r="L167" s="173"/>
      <c r="M167" s="173"/>
      <c r="N167" s="173"/>
      <c r="O167" s="173"/>
      <c r="P167" s="173"/>
      <c r="Q167" s="173"/>
      <c r="R167" s="173"/>
      <c r="S167" s="173"/>
      <c r="T167" s="173"/>
      <c r="U167" s="173"/>
      <c r="V167" s="173"/>
      <c r="W167" s="14"/>
      <c r="X167" s="34"/>
      <c r="Y167" s="17"/>
      <c r="Z167" s="34"/>
      <c r="AA167" s="44"/>
      <c r="AB167" s="50"/>
      <c r="AC167" s="2"/>
    </row>
    <row r="168" spans="1:31" ht="16.899999999999999" hidden="1" customHeight="1">
      <c r="A168" s="2"/>
      <c r="B168" s="23"/>
      <c r="C168" s="173"/>
      <c r="D168" s="173"/>
      <c r="E168" s="173"/>
      <c r="F168" s="173"/>
      <c r="G168" s="173"/>
      <c r="H168" s="173"/>
      <c r="I168" s="173"/>
      <c r="J168" s="173"/>
      <c r="K168" s="173"/>
      <c r="L168" s="173"/>
      <c r="M168" s="173"/>
      <c r="N168" s="173"/>
      <c r="O168" s="173"/>
      <c r="P168" s="173"/>
      <c r="Q168" s="173"/>
      <c r="R168" s="173"/>
      <c r="S168" s="173"/>
      <c r="T168" s="173"/>
      <c r="U168" s="173"/>
      <c r="V168" s="173"/>
      <c r="W168" s="23"/>
      <c r="X168" s="49"/>
      <c r="Y168" s="49"/>
      <c r="Z168" s="49"/>
      <c r="AA168" s="46"/>
      <c r="AB168" s="51"/>
      <c r="AC168" s="2"/>
    </row>
    <row r="169" spans="1:31" ht="16.899999999999999" customHeight="1">
      <c r="A169" s="2"/>
      <c r="B169" s="30"/>
      <c r="C169" s="174" t="s">
        <v>73</v>
      </c>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47"/>
      <c r="AC169" s="2"/>
    </row>
    <row r="170" spans="1:31" ht="16.899999999999999" customHeight="1">
      <c r="A170" s="2"/>
      <c r="B170" s="14"/>
      <c r="C170" s="174"/>
      <c r="D170" s="174"/>
      <c r="E170" s="174"/>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44"/>
      <c r="AC170" s="2"/>
      <c r="AE170" s="59"/>
    </row>
    <row r="171" spans="1:31" ht="16.899999999999999" customHeight="1">
      <c r="A171" s="2"/>
      <c r="B171" s="23"/>
      <c r="C171" s="174"/>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46"/>
      <c r="AC171" s="2"/>
    </row>
    <row r="172" spans="1:31" ht="16.899999999999999" customHeight="1">
      <c r="A172" s="2"/>
      <c r="B172" s="60"/>
      <c r="C172" s="61" t="s">
        <v>74</v>
      </c>
      <c r="D172" s="18"/>
      <c r="E172" s="18"/>
      <c r="F172" s="18"/>
      <c r="G172" s="18"/>
      <c r="H172" s="18"/>
      <c r="I172" s="18"/>
      <c r="J172" s="18"/>
      <c r="K172" s="18"/>
      <c r="L172" s="18"/>
      <c r="M172" s="18"/>
      <c r="N172" s="18"/>
      <c r="O172" s="18"/>
      <c r="P172" s="18"/>
      <c r="Q172" s="18"/>
      <c r="R172" s="18"/>
      <c r="S172" s="18"/>
      <c r="T172" s="18"/>
      <c r="U172" s="62"/>
      <c r="V172" s="63"/>
      <c r="W172" s="64"/>
      <c r="X172" s="64"/>
      <c r="Y172" s="64"/>
      <c r="Z172" s="64"/>
      <c r="AA172" s="64"/>
      <c r="AB172" s="60"/>
      <c r="AC172" s="2"/>
    </row>
    <row r="173" spans="1:31" ht="16.899999999999999" customHeight="1">
      <c r="A173" s="2"/>
      <c r="B173" s="50"/>
      <c r="C173" s="65"/>
      <c r="D173" s="66" t="s">
        <v>75</v>
      </c>
      <c r="E173" s="67">
        <v>2500</v>
      </c>
      <c r="F173" s="65"/>
      <c r="G173" s="65"/>
      <c r="H173" s="65"/>
      <c r="I173" s="65"/>
      <c r="J173" s="175" t="s">
        <v>76</v>
      </c>
      <c r="K173" s="175"/>
      <c r="L173" s="175"/>
      <c r="M173" s="17"/>
      <c r="N173" s="176" t="s">
        <v>77</v>
      </c>
      <c r="O173" s="176"/>
      <c r="P173" s="177"/>
      <c r="Q173" s="177"/>
      <c r="R173" s="178" t="str">
        <f>IF(OR(M173="",P173=""),"",CONCATENATE("/ " &amp; P173+1))</f>
        <v/>
      </c>
      <c r="S173" s="178"/>
      <c r="T173" s="178"/>
      <c r="U173" s="176" t="s">
        <v>78</v>
      </c>
      <c r="V173" s="176"/>
      <c r="W173" s="181" t="str">
        <f>IF(OR(P173="",M173=""),"",IF(M173&lt;2,"",M173+P173-1))</f>
        <v/>
      </c>
      <c r="X173" s="181"/>
      <c r="Y173" s="182" t="str">
        <f>IF(OR(M173="",P173=""),"",IF(M173&lt;2,"",CONCATENATE("/  "&amp;W173+1)))</f>
        <v/>
      </c>
      <c r="Z173" s="182"/>
      <c r="AA173" s="182"/>
      <c r="AB173" s="50"/>
      <c r="AC173" s="2"/>
    </row>
    <row r="174" spans="1:31" ht="16.899999999999999" customHeight="1">
      <c r="A174" s="2"/>
      <c r="B174" s="50"/>
      <c r="C174" s="21"/>
      <c r="D174" s="21"/>
      <c r="E174" s="21"/>
      <c r="F174" s="21"/>
      <c r="G174" s="21"/>
      <c r="H174" s="21"/>
      <c r="I174" s="21"/>
      <c r="J174" s="21"/>
      <c r="K174" s="21"/>
      <c r="L174" s="21"/>
      <c r="M174" s="21"/>
      <c r="N174" s="21"/>
      <c r="O174" s="21"/>
      <c r="P174" s="21"/>
      <c r="Q174" s="21"/>
      <c r="R174" s="21"/>
      <c r="S174" s="21"/>
      <c r="T174" s="21"/>
      <c r="U174" s="21"/>
      <c r="V174" s="68"/>
      <c r="W174" s="69"/>
      <c r="X174" s="69"/>
      <c r="Y174" s="69"/>
      <c r="Z174" s="49"/>
      <c r="AA174" s="49"/>
      <c r="AB174" s="50"/>
      <c r="AC174" s="2"/>
    </row>
    <row r="175" spans="1:31" ht="16.899999999999999" customHeight="1">
      <c r="A175" s="2"/>
      <c r="B175" s="50"/>
      <c r="C175" s="70" t="s">
        <v>79</v>
      </c>
      <c r="D175" s="65"/>
      <c r="E175" s="65"/>
      <c r="F175" s="65"/>
      <c r="G175" s="65"/>
      <c r="H175" s="65"/>
      <c r="I175" s="65"/>
      <c r="J175" s="65"/>
      <c r="K175" s="65"/>
      <c r="L175" s="65"/>
      <c r="M175" s="65"/>
      <c r="N175" s="65"/>
      <c r="O175" s="65"/>
      <c r="P175" s="65"/>
      <c r="Q175" s="65"/>
      <c r="R175" s="65"/>
      <c r="S175" s="65"/>
      <c r="T175" s="65"/>
      <c r="U175" s="65"/>
      <c r="V175" s="71"/>
      <c r="W175" s="34"/>
      <c r="X175" s="34"/>
      <c r="Y175" s="34"/>
      <c r="Z175" s="34"/>
      <c r="AA175" s="34"/>
      <c r="AB175" s="50"/>
      <c r="AC175" s="2"/>
    </row>
    <row r="176" spans="1:31" ht="16.899999999999999" customHeight="1">
      <c r="A176" s="2"/>
      <c r="B176" s="50"/>
      <c r="C176" s="65"/>
      <c r="D176" s="72"/>
      <c r="E176" s="2"/>
      <c r="F176" s="179">
        <f>IF((($X$128*IF(AE52=1,0.1667,IF(OR(AE55=1,AE58=1,AE61=1,AE64=1,AE67=1),0.1333,0)))-1)&lt;0,0,INT(($X$128*IF(AE52=1,0.1667,IF(OR(AE55=1,AE58=1,AE61=1,AE64=1,AE67=1),0.1333,0)))/0.5)*0.5-1)</f>
        <v>0</v>
      </c>
      <c r="G176" s="179"/>
      <c r="H176" s="179"/>
      <c r="I176" s="179"/>
      <c r="J176" s="65"/>
      <c r="K176" s="65"/>
      <c r="L176" s="65"/>
      <c r="M176" s="65"/>
      <c r="N176" s="65"/>
      <c r="O176" s="65"/>
      <c r="P176" s="65"/>
      <c r="Q176" s="65"/>
      <c r="R176" s="65"/>
      <c r="S176" s="65"/>
      <c r="T176" s="65"/>
      <c r="U176" s="65"/>
      <c r="V176" s="71"/>
      <c r="W176" s="73"/>
      <c r="X176" s="34"/>
      <c r="Y176" s="73"/>
      <c r="Z176" s="34"/>
      <c r="AA176" s="34"/>
      <c r="AB176" s="50"/>
      <c r="AC176" s="2"/>
    </row>
    <row r="177" spans="1:29" ht="16.899999999999999" customHeight="1">
      <c r="A177" s="2"/>
      <c r="B177" s="50"/>
      <c r="C177" s="65"/>
      <c r="D177" s="74" t="s">
        <v>80</v>
      </c>
      <c r="E177" s="75">
        <v>0.75</v>
      </c>
      <c r="F177" s="179">
        <f>INT((E177*$F$176)/0.5)*0.5</f>
        <v>0</v>
      </c>
      <c r="G177" s="179"/>
      <c r="H177" s="179"/>
      <c r="I177" s="179"/>
      <c r="J177" s="175" t="s">
        <v>76</v>
      </c>
      <c r="K177" s="175"/>
      <c r="L177" s="175"/>
      <c r="M177" s="76"/>
      <c r="N177" s="176" t="s">
        <v>77</v>
      </c>
      <c r="O177" s="176"/>
      <c r="P177" s="180"/>
      <c r="Q177" s="180"/>
      <c r="R177" s="178" t="str">
        <f>IF(OR(M177="",P177=""),"",CONCATENATE("/ " &amp; P177+1))</f>
        <v/>
      </c>
      <c r="S177" s="178"/>
      <c r="T177" s="178"/>
      <c r="U177" s="176" t="s">
        <v>78</v>
      </c>
      <c r="V177" s="176"/>
      <c r="W177" s="181" t="str">
        <f>IF(OR(P177="",M177=""),"",IF(M177&lt;2,"",M177+P177-1))</f>
        <v/>
      </c>
      <c r="X177" s="181"/>
      <c r="Y177" s="182" t="str">
        <f>IF(OR(M177="",P177=""),"",IF(M177&lt;2,"",CONCATENATE("/  "&amp;W177+1)))</f>
        <v/>
      </c>
      <c r="Z177" s="182"/>
      <c r="AA177" s="182"/>
      <c r="AB177" s="50"/>
      <c r="AC177" s="2"/>
    </row>
    <row r="178" spans="1:29" ht="16.899999999999999" customHeight="1">
      <c r="A178" s="2"/>
      <c r="B178" s="50"/>
      <c r="C178" s="77"/>
      <c r="D178" s="74" t="s">
        <v>81</v>
      </c>
      <c r="E178" s="75">
        <v>0.25</v>
      </c>
      <c r="F178" s="179">
        <f>F176-F177</f>
        <v>0</v>
      </c>
      <c r="G178" s="179"/>
      <c r="H178" s="179"/>
      <c r="I178" s="179"/>
      <c r="J178" s="175" t="s">
        <v>76</v>
      </c>
      <c r="K178" s="175"/>
      <c r="L178" s="175"/>
      <c r="M178" s="76"/>
      <c r="N178" s="176" t="s">
        <v>77</v>
      </c>
      <c r="O178" s="176"/>
      <c r="P178" s="180"/>
      <c r="Q178" s="180"/>
      <c r="R178" s="178" t="str">
        <f>IF(OR(M178="",P178=""),"",CONCATENATE("/ " &amp; P178+1))</f>
        <v/>
      </c>
      <c r="S178" s="178"/>
      <c r="T178" s="178"/>
      <c r="U178" s="176" t="s">
        <v>78</v>
      </c>
      <c r="V178" s="176"/>
      <c r="W178" s="181" t="str">
        <f>IF(OR(P178="",M178=""),"",IF(M178&lt;2,"",M178+P178-1))</f>
        <v/>
      </c>
      <c r="X178" s="181"/>
      <c r="Y178" s="182" t="str">
        <f>IF(OR(M178="",P178=""),"",IF(M178&lt;2,"",CONCATENATE("/  "&amp;W178+1)))</f>
        <v/>
      </c>
      <c r="Z178" s="182"/>
      <c r="AA178" s="182"/>
      <c r="AB178" s="50"/>
      <c r="AC178" s="2"/>
    </row>
    <row r="179" spans="1:29" ht="16.899999999999999" customHeight="1">
      <c r="A179" s="2"/>
      <c r="B179" s="50"/>
      <c r="C179" s="78"/>
      <c r="D179" s="78"/>
      <c r="E179" s="78"/>
      <c r="F179" s="78"/>
      <c r="G179" s="78"/>
      <c r="H179" s="78"/>
      <c r="I179" s="78"/>
      <c r="J179" s="78"/>
      <c r="K179" s="78"/>
      <c r="L179" s="78"/>
      <c r="M179" s="78"/>
      <c r="N179" s="78"/>
      <c r="O179" s="78"/>
      <c r="P179" s="78"/>
      <c r="Q179" s="78"/>
      <c r="R179" s="78"/>
      <c r="S179" s="78"/>
      <c r="T179" s="78"/>
      <c r="U179" s="21"/>
      <c r="V179" s="68"/>
      <c r="W179" s="79"/>
      <c r="X179" s="49"/>
      <c r="Y179" s="79"/>
      <c r="Z179" s="49"/>
      <c r="AA179" s="49"/>
      <c r="AB179" s="50"/>
      <c r="AC179" s="2"/>
    </row>
    <row r="180" spans="1:29" ht="16.899999999999999" customHeight="1">
      <c r="A180" s="2"/>
      <c r="B180" s="50"/>
      <c r="C180" s="135" t="s">
        <v>82</v>
      </c>
      <c r="D180" s="135"/>
      <c r="E180" s="135"/>
      <c r="F180" s="80"/>
      <c r="G180" s="80"/>
      <c r="H180" s="80"/>
      <c r="I180" s="80"/>
      <c r="J180" s="80"/>
      <c r="K180" s="80"/>
      <c r="L180" s="80"/>
      <c r="M180" s="80"/>
      <c r="N180" s="80"/>
      <c r="O180" s="80"/>
      <c r="P180" s="80"/>
      <c r="Q180" s="80"/>
      <c r="R180" s="80"/>
      <c r="S180" s="80"/>
      <c r="T180" s="80"/>
      <c r="U180" s="18"/>
      <c r="V180" s="81"/>
      <c r="W180" s="101"/>
      <c r="X180" s="101"/>
      <c r="Y180" s="101"/>
      <c r="Z180" s="31"/>
      <c r="AA180" s="31"/>
      <c r="AB180" s="50"/>
      <c r="AC180" s="2"/>
    </row>
    <row r="181" spans="1:29" ht="16.899999999999999" customHeight="1">
      <c r="A181" s="2"/>
      <c r="B181" s="50"/>
      <c r="C181" s="135"/>
      <c r="D181" s="135"/>
      <c r="E181" s="135"/>
      <c r="F181" s="183">
        <f>F176*1.5+2</f>
        <v>2</v>
      </c>
      <c r="G181" s="183"/>
      <c r="H181" s="183"/>
      <c r="I181" s="183"/>
      <c r="J181" s="175" t="s">
        <v>76</v>
      </c>
      <c r="K181" s="175"/>
      <c r="L181" s="175"/>
      <c r="M181" s="76"/>
      <c r="N181" s="176" t="s">
        <v>77</v>
      </c>
      <c r="O181" s="176"/>
      <c r="P181" s="180"/>
      <c r="Q181" s="180"/>
      <c r="R181" s="178" t="str">
        <f>IF(OR(M181="",P181=""),"",CONCATENATE("/ " &amp; P181+1))</f>
        <v/>
      </c>
      <c r="S181" s="178"/>
      <c r="T181" s="178"/>
      <c r="U181" s="176" t="s">
        <v>78</v>
      </c>
      <c r="V181" s="176"/>
      <c r="W181" s="181" t="str">
        <f>IF(OR(P181="",M181=""),"",IF(M181&lt;2,"",M181+P181-1))</f>
        <v/>
      </c>
      <c r="X181" s="181"/>
      <c r="Y181" s="182" t="str">
        <f>IF(OR(M181="",P181=""),"",IF(M181&lt;2,"",CONCATENATE("/  "&amp;W181+1)))</f>
        <v/>
      </c>
      <c r="Z181" s="182"/>
      <c r="AA181" s="182"/>
      <c r="AB181" s="50"/>
      <c r="AC181" s="2"/>
    </row>
    <row r="182" spans="1:29" ht="16.899999999999999" customHeight="1">
      <c r="A182" s="2"/>
      <c r="B182" s="51"/>
      <c r="C182" s="82"/>
      <c r="D182" s="78"/>
      <c r="E182" s="78"/>
      <c r="F182" s="78"/>
      <c r="G182" s="78"/>
      <c r="H182" s="78"/>
      <c r="I182" s="78"/>
      <c r="J182" s="78"/>
      <c r="K182" s="78"/>
      <c r="L182" s="78"/>
      <c r="M182" s="78"/>
      <c r="N182" s="78"/>
      <c r="O182" s="78"/>
      <c r="P182" s="78"/>
      <c r="Q182" s="78"/>
      <c r="R182" s="78"/>
      <c r="S182" s="78"/>
      <c r="T182" s="78"/>
      <c r="U182" s="21"/>
      <c r="V182" s="68"/>
      <c r="W182" s="69"/>
      <c r="X182" s="69"/>
      <c r="Y182" s="69"/>
      <c r="Z182" s="49"/>
      <c r="AA182" s="49"/>
      <c r="AB182" s="51"/>
      <c r="AC182" s="2"/>
    </row>
    <row r="183" spans="1:29" ht="13.9" customHeight="1">
      <c r="A183" s="2"/>
      <c r="B183" s="34"/>
      <c r="C183" s="185"/>
      <c r="D183" s="185"/>
      <c r="E183" s="185"/>
      <c r="F183" s="185"/>
      <c r="G183" s="185"/>
      <c r="H183" s="185"/>
      <c r="I183" s="185"/>
      <c r="J183" s="185"/>
      <c r="K183" s="185"/>
      <c r="L183" s="185"/>
      <c r="M183" s="185"/>
      <c r="N183" s="185"/>
      <c r="O183" s="185"/>
      <c r="P183" s="185"/>
      <c r="Q183" s="185"/>
      <c r="R183" s="185"/>
      <c r="S183" s="185"/>
      <c r="T183" s="185"/>
      <c r="U183" s="185"/>
      <c r="V183" s="185"/>
      <c r="W183" s="185"/>
      <c r="X183" s="185"/>
      <c r="Y183" s="185"/>
      <c r="Z183" s="185"/>
      <c r="AA183" s="185"/>
      <c r="AB183" s="34"/>
      <c r="AC183" s="2"/>
    </row>
    <row r="184" spans="1:29">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ht="27" customHeight="1">
      <c r="A185" s="2"/>
      <c r="B185" s="2"/>
      <c r="C185" s="162"/>
      <c r="D185" s="162"/>
      <c r="E185" s="162"/>
      <c r="F185" s="162"/>
      <c r="G185" s="2"/>
      <c r="H185" s="2"/>
      <c r="I185" s="2"/>
      <c r="J185" s="2"/>
      <c r="K185" s="163"/>
      <c r="L185" s="163"/>
      <c r="M185" s="163"/>
      <c r="N185" s="163"/>
      <c r="O185" s="163"/>
      <c r="P185" s="163"/>
      <c r="Q185" s="163"/>
      <c r="R185" s="163"/>
      <c r="S185" s="163"/>
      <c r="T185" s="163"/>
      <c r="U185" s="163"/>
      <c r="V185" s="163"/>
      <c r="W185" s="2"/>
      <c r="X185" s="2"/>
      <c r="Y185" s="2"/>
      <c r="Z185" s="2"/>
      <c r="AA185" s="2"/>
      <c r="AB185" s="2"/>
      <c r="AC185" s="2"/>
    </row>
    <row r="186" spans="1:29">
      <c r="A186" s="2"/>
      <c r="B186" s="2"/>
      <c r="C186" s="169" t="s">
        <v>58</v>
      </c>
      <c r="D186" s="169"/>
      <c r="E186" s="169"/>
      <c r="F186" s="169"/>
      <c r="G186" s="2"/>
      <c r="H186" s="2"/>
      <c r="I186" s="2"/>
      <c r="J186" s="2"/>
      <c r="K186" s="169" t="s">
        <v>83</v>
      </c>
      <c r="L186" s="169"/>
      <c r="M186" s="169"/>
      <c r="N186" s="169"/>
      <c r="O186" s="169"/>
      <c r="P186" s="169"/>
      <c r="Q186" s="169"/>
      <c r="R186" s="169"/>
      <c r="S186" s="169"/>
      <c r="T186" s="169"/>
      <c r="U186" s="169"/>
      <c r="V186" s="169"/>
      <c r="W186" s="2"/>
      <c r="X186" s="2"/>
      <c r="Y186" s="2"/>
      <c r="Z186" s="2"/>
      <c r="AA186" s="2"/>
      <c r="AB186" s="2"/>
      <c r="AC186" s="2"/>
    </row>
    <row r="187" spans="1:29">
      <c r="A187" s="2"/>
      <c r="B187" s="184"/>
      <c r="C187" s="184"/>
      <c r="D187" s="184"/>
      <c r="E187" s="184"/>
      <c r="F187" s="184"/>
      <c r="G187" s="184"/>
      <c r="H187" s="184"/>
      <c r="I187" s="184"/>
      <c r="J187" s="184"/>
      <c r="K187" s="2"/>
      <c r="L187" s="2"/>
      <c r="M187" s="2"/>
      <c r="N187" s="2"/>
      <c r="O187" s="2"/>
      <c r="P187" s="2"/>
      <c r="Q187" s="83"/>
      <c r="R187" s="2"/>
      <c r="S187" s="2"/>
      <c r="T187" s="2"/>
      <c r="U187" s="2"/>
      <c r="V187" s="2"/>
      <c r="W187" s="2"/>
      <c r="X187" s="2"/>
      <c r="Y187" s="2"/>
      <c r="Z187" s="2"/>
      <c r="AA187" s="2"/>
      <c r="AB187" s="2"/>
      <c r="AC187" s="2"/>
    </row>
  </sheetData>
  <sheetProtection password="AF1B" sheet="1"/>
  <mergeCells count="195">
    <mergeCell ref="C186:F186"/>
    <mergeCell ref="K186:V186"/>
    <mergeCell ref="B187:J187"/>
    <mergeCell ref="U181:V181"/>
    <mergeCell ref="W181:X181"/>
    <mergeCell ref="Y181:AA181"/>
    <mergeCell ref="C183:AA183"/>
    <mergeCell ref="C185:F185"/>
    <mergeCell ref="K185:V185"/>
    <mergeCell ref="C180:E181"/>
    <mergeCell ref="R178:T178"/>
    <mergeCell ref="U178:V178"/>
    <mergeCell ref="W178:X178"/>
    <mergeCell ref="Y178:AA178"/>
    <mergeCell ref="W173:X173"/>
    <mergeCell ref="Y173:AA173"/>
    <mergeCell ref="U177:V177"/>
    <mergeCell ref="W177:X177"/>
    <mergeCell ref="F181:I181"/>
    <mergeCell ref="J181:L181"/>
    <mergeCell ref="N181:O181"/>
    <mergeCell ref="P181:Q181"/>
    <mergeCell ref="R181:T181"/>
    <mergeCell ref="Y177:AA177"/>
    <mergeCell ref="F178:I178"/>
    <mergeCell ref="J178:L178"/>
    <mergeCell ref="N178:O178"/>
    <mergeCell ref="P178:Q178"/>
    <mergeCell ref="J173:L173"/>
    <mergeCell ref="N173:O173"/>
    <mergeCell ref="P173:Q173"/>
    <mergeCell ref="R173:T173"/>
    <mergeCell ref="U173:V173"/>
    <mergeCell ref="F176:I176"/>
    <mergeCell ref="F177:I177"/>
    <mergeCell ref="J177:L177"/>
    <mergeCell ref="N177:O177"/>
    <mergeCell ref="P177:Q177"/>
    <mergeCell ref="R177:T177"/>
    <mergeCell ref="C154:V156"/>
    <mergeCell ref="X155:Z155"/>
    <mergeCell ref="C157:V159"/>
    <mergeCell ref="X158:Z158"/>
    <mergeCell ref="C160:V162"/>
    <mergeCell ref="X161:Z161"/>
    <mergeCell ref="C163:V165"/>
    <mergeCell ref="C166:V168"/>
    <mergeCell ref="C169:AA171"/>
    <mergeCell ref="C136:V138"/>
    <mergeCell ref="X137:Z137"/>
    <mergeCell ref="C139:V141"/>
    <mergeCell ref="X140:Z140"/>
    <mergeCell ref="C142:V144"/>
    <mergeCell ref="C145:V147"/>
    <mergeCell ref="C148:V150"/>
    <mergeCell ref="C151:V153"/>
    <mergeCell ref="X152:Z152"/>
    <mergeCell ref="C121:F121"/>
    <mergeCell ref="K121:V121"/>
    <mergeCell ref="C123:AA123"/>
    <mergeCell ref="C124:V126"/>
    <mergeCell ref="C127:V129"/>
    <mergeCell ref="X128:Z128"/>
    <mergeCell ref="C130:AA132"/>
    <mergeCell ref="C133:V135"/>
    <mergeCell ref="X134:Z134"/>
    <mergeCell ref="C99:V101"/>
    <mergeCell ref="C102:V104"/>
    <mergeCell ref="C105:V107"/>
    <mergeCell ref="C109:V111"/>
    <mergeCell ref="C112:V114"/>
    <mergeCell ref="C115:V117"/>
    <mergeCell ref="C118:AA118"/>
    <mergeCell ref="C120:F120"/>
    <mergeCell ref="K120:V120"/>
    <mergeCell ref="C84:V86"/>
    <mergeCell ref="C87:V89"/>
    <mergeCell ref="C90:V92"/>
    <mergeCell ref="C93:AA93"/>
    <mergeCell ref="C95:F95"/>
    <mergeCell ref="K95:V95"/>
    <mergeCell ref="C96:F96"/>
    <mergeCell ref="K96:V96"/>
    <mergeCell ref="C98:AA98"/>
    <mergeCell ref="C66:U68"/>
    <mergeCell ref="V66:V68"/>
    <mergeCell ref="C69:U71"/>
    <mergeCell ref="V69:V71"/>
    <mergeCell ref="C72:AA72"/>
    <mergeCell ref="C74:AA74"/>
    <mergeCell ref="C75:V77"/>
    <mergeCell ref="C78:V80"/>
    <mergeCell ref="C81:V83"/>
    <mergeCell ref="C51:U53"/>
    <mergeCell ref="V51:V53"/>
    <mergeCell ref="C54:U56"/>
    <mergeCell ref="V54:V56"/>
    <mergeCell ref="C57:U59"/>
    <mergeCell ref="V57:V59"/>
    <mergeCell ref="C60:U62"/>
    <mergeCell ref="V60:V62"/>
    <mergeCell ref="C63:U65"/>
    <mergeCell ref="V63:V65"/>
    <mergeCell ref="F46:H46"/>
    <mergeCell ref="I46:K46"/>
    <mergeCell ref="L46:O46"/>
    <mergeCell ref="P46:R46"/>
    <mergeCell ref="T46:W46"/>
    <mergeCell ref="X46:AA46"/>
    <mergeCell ref="C47:AA47"/>
    <mergeCell ref="C48:AA48"/>
    <mergeCell ref="C50:AA50"/>
    <mergeCell ref="F44:H44"/>
    <mergeCell ref="I44:K44"/>
    <mergeCell ref="L44:O44"/>
    <mergeCell ref="P44:R44"/>
    <mergeCell ref="T44:W44"/>
    <mergeCell ref="X44:AA44"/>
    <mergeCell ref="F45:H45"/>
    <mergeCell ref="I45:K45"/>
    <mergeCell ref="L45:O45"/>
    <mergeCell ref="P45:R45"/>
    <mergeCell ref="T45:W45"/>
    <mergeCell ref="X45:AA45"/>
    <mergeCell ref="F43:H43"/>
    <mergeCell ref="I43:K43"/>
    <mergeCell ref="L43:O43"/>
    <mergeCell ref="P43:R43"/>
    <mergeCell ref="T43:W43"/>
    <mergeCell ref="X43:AA43"/>
    <mergeCell ref="F41:H41"/>
    <mergeCell ref="I41:K42"/>
    <mergeCell ref="L41:O42"/>
    <mergeCell ref="P41:R42"/>
    <mergeCell ref="T41:W42"/>
    <mergeCell ref="F42:H42"/>
    <mergeCell ref="C37:AA37"/>
    <mergeCell ref="C39:AA39"/>
    <mergeCell ref="F40:H40"/>
    <mergeCell ref="I40:K40"/>
    <mergeCell ref="L40:O40"/>
    <mergeCell ref="P40:R40"/>
    <mergeCell ref="T40:W40"/>
    <mergeCell ref="X41:AA42"/>
    <mergeCell ref="C26:F26"/>
    <mergeCell ref="G26:AA26"/>
    <mergeCell ref="C27:D27"/>
    <mergeCell ref="G27:AA27"/>
    <mergeCell ref="D28:F28"/>
    <mergeCell ref="C30:AA30"/>
    <mergeCell ref="X40:AA40"/>
    <mergeCell ref="C32:AA32"/>
    <mergeCell ref="D33:F33"/>
    <mergeCell ref="C34:E34"/>
    <mergeCell ref="C36:E36"/>
    <mergeCell ref="G36:P36"/>
    <mergeCell ref="R36:Z36"/>
    <mergeCell ref="C21:D21"/>
    <mergeCell ref="G21:AA21"/>
    <mergeCell ref="C22:F22"/>
    <mergeCell ref="G22:AA22"/>
    <mergeCell ref="C23:D23"/>
    <mergeCell ref="G23:AA23"/>
    <mergeCell ref="C24:F24"/>
    <mergeCell ref="G24:AA24"/>
    <mergeCell ref="C25:D25"/>
    <mergeCell ref="G25:AA25"/>
    <mergeCell ref="C17:D17"/>
    <mergeCell ref="G17:J17"/>
    <mergeCell ref="L17:AA17"/>
    <mergeCell ref="C18:F18"/>
    <mergeCell ref="G18:AA18"/>
    <mergeCell ref="C19:D19"/>
    <mergeCell ref="G19:AA19"/>
    <mergeCell ref="C20:F20"/>
    <mergeCell ref="G20:AA20"/>
    <mergeCell ref="C13:D13"/>
    <mergeCell ref="G13:AA13"/>
    <mergeCell ref="C14:F14"/>
    <mergeCell ref="G14:AA14"/>
    <mergeCell ref="C15:D15"/>
    <mergeCell ref="G15:AA15"/>
    <mergeCell ref="C16:D16"/>
    <mergeCell ref="G16:J16"/>
    <mergeCell ref="L16:AA16"/>
    <mergeCell ref="Q1:AC1"/>
    <mergeCell ref="B3:AA3"/>
    <mergeCell ref="D4:AA4"/>
    <mergeCell ref="B6:AA6"/>
    <mergeCell ref="B8:AA8"/>
    <mergeCell ref="C10:AA10"/>
    <mergeCell ref="C11:F11"/>
    <mergeCell ref="G11:AA11"/>
    <mergeCell ref="C12:F12"/>
    <mergeCell ref="G12:AA12"/>
  </mergeCells>
  <conditionalFormatting sqref="W176 Y176">
    <cfRule type="expression" priority="1" stopIfTrue="1">
      <formula>$AE$140&gt;1</formula>
    </cfRule>
  </conditionalFormatting>
  <conditionalFormatting sqref="W179 Y179">
    <cfRule type="expression" priority="2" stopIfTrue="1">
      <formula>$AE$144&gt;1</formula>
    </cfRule>
  </conditionalFormatting>
  <dataValidations count="17">
    <dataValidation type="list" allowBlank="1" errorTitle="Fehleingabe" error="Hier können Sie nur das Kreuz auswählen oder eintippen. Das große &quot;X&quot; bzw. kleine &quot;x&quot; stellen keine Wertung dar." promptTitle="Info" prompt="Bitte nur auswählen, wenn die vorhandene Vorgabe für die Schulbezeichnung falsch ist. Berücksichtigen Sie bei der Schulbezeichnung das SchulG M-V §106 Abs.1 und Abs.3." sqref="F34 F36 Q36 Y52 Y55 Y58 Y61 Y64 Y67 Y70 Y76 Y79 Y82 Y85 Y88 Y91 Y100 Y103 Y106 Y110 Y113 Y116 Y125 Y143 Y146 Y149 Y164 Y167 W176 Y176" xr:uid="{00000000-0002-0000-0000-000000000000}">
      <formula1>"X,x"</formula1>
      <formula2>0</formula2>
    </dataValidation>
    <dataValidation type="decimal" allowBlank="1" showInputMessage="1" showErrorMessage="1" sqref="X155:Z155 X158:Z158 X161:Z161" xr:uid="{00000000-0002-0000-0000-000001000000}">
      <formula1>0</formula1>
      <formula2>100</formula2>
    </dataValidation>
    <dataValidation type="whole" allowBlank="1" showInputMessage="1" showErrorMessage="1" sqref="X152:Z152" xr:uid="{00000000-0002-0000-0000-000002000000}">
      <formula1>0</formula1>
      <formula2>10000</formula2>
    </dataValidation>
    <dataValidation type="list" allowBlank="1" showInputMessage="1" showErrorMessage="1" errorTitle="Fehleingabe" error="Hier können Sie nur das Kreuz auswählen oder eintippen. Das große &quot;X&quot; bzw. kleine &quot;x&quot; stellen keine Wertung dar." promptTitle="Info" prompt="Bitte nur auswählen, wenn die vorhandene Vorgabe für die Schulbezeichnung falsch ist. Berücksichtigen Sie bei der Schulbezeichnung das SchulG M-V §106 Abs.1 und Abs.3." sqref="F13" xr:uid="{00000000-0002-0000-0000-000003000000}">
      <formula1>"X,x"</formula1>
      <formula2>0</formula2>
    </dataValidation>
    <dataValidation type="list" allowBlank="1" showInputMessage="1" showErrorMessage="1" errorTitle="Fehleingabe" error="Hier können Sie nur das Kreuz auswählen oder eintippen. Das große &quot;X&quot; bzw. kleine &quot;x&quot; stellen keine Wertung dar." promptTitle="Info" prompt="Bitte nur auswählen, wenn die vorhandene Vorgabe für die Straße falsch ist. Berücksichtigen Sie bei der Schulbezeichnung das SchulG M-V §106 Abs.1 und Abs.3." sqref="F28:O29" xr:uid="{00000000-0002-0000-0000-000004000000}">
      <formula1>"X,x"</formula1>
      <formula2>0</formula2>
    </dataValidation>
    <dataValidation allowBlank="1" errorTitle="Fehleingabe" error="Hier können Sie nur das Kreuz auswählen oder eintippen. Das große &quot;X&quot; bzw. kleine &quot;x&quot; stellen keine Wertung dar." promptTitle="Info" prompt="Bitte nur auswählen, wenn die vorhandene Vorgabe für die Schulbezeichnung falsch ist. Berücksichtigen Sie bei der Schulbezeichnung das SchulG M-V §106 Abs.1 und Abs.3." sqref="G34:AB34 F35:AB35 G36:J36 R36:T36 AA36:AB36 W179:AA179" xr:uid="{00000000-0002-0000-0000-000005000000}">
      <formula1>0</formula1>
      <formula2>0</formula2>
    </dataValidation>
    <dataValidation allowBlank="1" sqref="G12:G27 AB12:AB30 H15:AB15 K17:L17 H19:AB19 H21:AB21 H23:AB23 H25:AB25 H27:AB27 P28:AB29" xr:uid="{00000000-0002-0000-0000-000006000000}">
      <formula1>0</formula1>
      <formula2>0</formula2>
    </dataValidation>
    <dataValidation allowBlank="1" errorTitle="Fehleingabe" error="Hier können Sie nur das Kreuz auswählen oder eintippen. Das große &quot;X&quot; bzw. kleine &quot;x&quot; stellen keine Wertung dar." promptTitle="Info" prompt="Bitte nur auswählen, wenn die vorhandene Vorgabe für die Straße falsch ist. Berücksichtigen Sie bei der Schulbezeichnung das SchulG M-V §106 Abs.1 und Abs.3." sqref="F16" xr:uid="{00000000-0002-0000-0000-000007000000}">
      <formula1>0</formula1>
      <formula2>0</formula2>
    </dataValidation>
    <dataValidation type="list" allowBlank="1" showInputMessage="1" showErrorMessage="1" errorTitle="Fehleingabe" error="Hier können Sie nur das Kreuz auswählen oder eintippen. Das große &quot;X&quot; bzw. kleine &quot;x&quot; stellen keine Wertung dar." promptTitle="Info" prompt="Bitte nur auswählen, wenn die vorhandene Vorgabe für die Postleitzahl oder den Ort falsch sind." sqref="F17" xr:uid="{00000000-0002-0000-0000-000008000000}">
      <formula1>"X,x"</formula1>
      <formula2>0</formula2>
    </dataValidation>
    <dataValidation type="list" allowBlank="1" showInputMessage="1" showErrorMessage="1" errorTitle="Fehleingabe" error="Hier können Sie nur das Kreuz auswählen oder eintippen. Das große &quot;X&quot; bzw. kleine &quot;x&quot; stellen keine Wertung dar." promptTitle="Info" prompt="Bitte nur auswählen, wenn die vorhandene Vorgabe für die Straße falsch ist. " sqref="F15" xr:uid="{00000000-0002-0000-0000-000009000000}">
      <formula1>"X,x"</formula1>
      <formula2>0</formula2>
    </dataValidation>
    <dataValidation type="list" allowBlank="1" showInputMessage="1" showErrorMessage="1" errorTitle="Fehleingabe" error="Hier können Sie nur das Kreuz auswählen oder eintippen. Das große &quot;X&quot; bzw. kleine &quot;x&quot; stellen keine Wertung dar." promptTitle="Info" prompt="Bitte nur auswählen, wenn die vorhandene Vorgabe für die Telefonnummer falsch ist." sqref="F19" xr:uid="{00000000-0002-0000-0000-00000A000000}">
      <formula1>"X,x"</formula1>
      <formula2>0</formula2>
    </dataValidation>
    <dataValidation type="list" allowBlank="1" showInputMessage="1" showErrorMessage="1" errorTitle="Fehleingabe" error="Hier können Sie nur das Kreuz auswählen oder eintippen. Das große &quot;X&quot; bzw. kleine &quot;x&quot; stellen keine Wertung dar." promptTitle="Info" prompt="Bitte nur auswählen, wenn die vorhandene Vorgabe für die E-Mail falsch ist. " sqref="F21" xr:uid="{00000000-0002-0000-0000-00000B000000}">
      <formula1>"X,x"</formula1>
      <formula2>0</formula2>
    </dataValidation>
    <dataValidation type="list" allowBlank="1" showInputMessage="1" showErrorMessage="1" errorTitle="Fehleingabe" error="Hier können Sie nur das Kreuz auswählen oder eintippen. Das große &quot;X&quot; bzw. kleine &quot;x&quot; stellen keine Wertung dar." promptTitle="Info" prompt="Bitte nur auswählen, wenn die vorhandene Vorgabe für Titel oder Vorname oder Name falsch ist. " sqref="F23" xr:uid="{00000000-0002-0000-0000-00000C000000}">
      <formula1>"X,x"</formula1>
      <formula2>0</formula2>
    </dataValidation>
    <dataValidation type="list" allowBlank="1" showInputMessage="1" showErrorMessage="1" errorTitle="Fehleingabe" error="Hier können Sie nur das Kreuz auswählen oder eintippen. Das große &quot;X&quot; bzw. kleine &quot;x&quot; stellen keine Wertung dar." promptTitle="Info" prompt="Bitte nur auswählen, wenn die vorhandene Vorgabe für den Schulträger falsch ist. " sqref="F25" xr:uid="{00000000-0002-0000-0000-00000D000000}">
      <formula1>"X,x"</formula1>
      <formula2>0</formula2>
    </dataValidation>
    <dataValidation type="list" allowBlank="1" showInputMessage="1" showErrorMessage="1" errorTitle="Fehleingabe" error="Hier können Sie nur das Kreuz auswählen oder eintippen. Das große &quot;X&quot; bzw. kleine &quot;x&quot; stellen keine Wertung dar." promptTitle="Info" prompt="Bitte nur auswählen, wenn die vorhandene Vorgabe für das zuständige Staatliche Schulamt falsch ist. " sqref="F27" xr:uid="{00000000-0002-0000-0000-00000E000000}">
      <formula1>"X,x"</formula1>
      <formula2>0</formula2>
    </dataValidation>
    <dataValidation type="decimal" allowBlank="1" showInputMessage="1" showErrorMessage="1" sqref="X134:Z134 X137:Z137 X140:Z140" xr:uid="{00000000-0002-0000-0000-00000F000000}">
      <formula1>0</formula1>
      <formula2>1000</formula2>
    </dataValidation>
    <dataValidation type="list" allowBlank="1" showInputMessage="1" showErrorMessage="1" sqref="E41:F41 I41 L41:P41 T41:AA41" xr:uid="{00000000-0002-0000-0000-000010000000}">
      <formula1>$AE$41:$AE$42</formula1>
      <formula2>0</formula2>
    </dataValidation>
  </dataValidations>
  <printOptions horizontalCentered="1" headings="1"/>
  <pageMargins left="0.2361111111111111" right="0.2361111111111111" top="0.74791666666666667" bottom="0.74861111111111112" header="0.51180555555555551" footer="0.31527777777777777"/>
  <pageSetup paperSize="9" scale="77" firstPageNumber="0" orientation="portrait"/>
  <headerFooter alignWithMargins="0">
    <oddFooter>&amp;R&amp;"Calibri,Standard"&amp;11Seite &amp;P von &amp;N</oddFooter>
  </headerFooter>
  <rowBreaks count="3" manualBreakCount="3">
    <brk id="49" max="16383" man="1"/>
    <brk id="97" max="16383" man="1"/>
    <brk id="122" max="16383" man="1"/>
  </rowBreaks>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05"/>
  <sheetViews>
    <sheetView workbookViewId="0">
      <selection activeCell="D4" sqref="D4"/>
    </sheetView>
  </sheetViews>
  <sheetFormatPr defaultColWidth="9" defaultRowHeight="15"/>
  <cols>
    <col min="1" max="1" width="9.140625" style="84" customWidth="1"/>
    <col min="2" max="2" width="10.42578125" style="84" customWidth="1"/>
    <col min="3" max="3" width="6.7109375" style="84" customWidth="1"/>
    <col min="4" max="4" width="29.140625" style="84" customWidth="1"/>
    <col min="5" max="7" width="14" style="84" customWidth="1"/>
    <col min="8" max="8" width="24.85546875" style="84" customWidth="1"/>
    <col min="9" max="9" width="37.85546875" style="84" customWidth="1"/>
    <col min="10" max="10" width="14" style="84" customWidth="1"/>
    <col min="11" max="11" width="18.7109375" style="84" customWidth="1"/>
    <col min="12" max="12" width="22.28515625" style="84" customWidth="1"/>
    <col min="13" max="13" width="38.7109375" style="84" customWidth="1"/>
    <col min="14" max="14" width="15.7109375" style="84" customWidth="1"/>
    <col min="15" max="16" width="14" style="84" customWidth="1"/>
    <col min="17" max="17" width="26.7109375" style="84" customWidth="1"/>
    <col min="18" max="19" width="14" style="84" customWidth="1"/>
    <col min="20" max="20" width="37.28515625" style="84" customWidth="1"/>
    <col min="21" max="23" width="9" style="84"/>
    <col min="24" max="24" width="10.140625" style="84" customWidth="1"/>
    <col min="25" max="16384" width="9" style="84"/>
  </cols>
  <sheetData>
    <row r="1" spans="1:24">
      <c r="A1" s="85" t="s">
        <v>34</v>
      </c>
      <c r="B1" s="85" t="s">
        <v>84</v>
      </c>
      <c r="C1" s="85" t="s">
        <v>85</v>
      </c>
      <c r="D1" s="85" t="s">
        <v>86</v>
      </c>
      <c r="E1" s="85" t="s">
        <v>87</v>
      </c>
      <c r="F1" s="85" t="s">
        <v>88</v>
      </c>
      <c r="G1" s="85" t="s">
        <v>89</v>
      </c>
      <c r="H1" s="85" t="s">
        <v>90</v>
      </c>
      <c r="I1" s="85" t="s">
        <v>91</v>
      </c>
      <c r="J1" s="85" t="s">
        <v>7</v>
      </c>
      <c r="K1" s="85" t="s">
        <v>8</v>
      </c>
      <c r="L1" s="85" t="s">
        <v>92</v>
      </c>
      <c r="M1" s="85" t="s">
        <v>93</v>
      </c>
      <c r="N1" s="85" t="s">
        <v>94</v>
      </c>
      <c r="O1" s="85" t="s">
        <v>95</v>
      </c>
      <c r="P1" s="85" t="s">
        <v>96</v>
      </c>
      <c r="Q1" s="85" t="s">
        <v>97</v>
      </c>
      <c r="R1" s="85" t="s">
        <v>98</v>
      </c>
      <c r="S1" s="85" t="s">
        <v>99</v>
      </c>
      <c r="T1" s="85" t="s">
        <v>100</v>
      </c>
      <c r="X1" s="84" t="s">
        <v>101</v>
      </c>
    </row>
    <row r="2" spans="1:24" ht="30">
      <c r="A2" s="86">
        <v>42401</v>
      </c>
      <c r="B2" s="87">
        <v>75130102</v>
      </c>
      <c r="C2" s="88" t="s">
        <v>102</v>
      </c>
      <c r="D2" s="88" t="s">
        <v>103</v>
      </c>
      <c r="E2" s="88" t="s">
        <v>104</v>
      </c>
      <c r="F2" s="88" t="s">
        <v>105</v>
      </c>
      <c r="G2" s="88" t="s">
        <v>106</v>
      </c>
      <c r="H2" s="88" t="s">
        <v>107</v>
      </c>
      <c r="I2" s="88" t="s">
        <v>108</v>
      </c>
      <c r="J2" s="88" t="s">
        <v>109</v>
      </c>
      <c r="K2" s="88" t="s">
        <v>110</v>
      </c>
      <c r="L2" s="88" t="s">
        <v>111</v>
      </c>
      <c r="M2" s="88" t="s">
        <v>112</v>
      </c>
      <c r="N2" s="88" t="s">
        <v>113</v>
      </c>
      <c r="O2" s="88" t="s">
        <v>114</v>
      </c>
      <c r="P2" s="88" t="s">
        <v>115</v>
      </c>
      <c r="Q2" s="88" t="s">
        <v>116</v>
      </c>
      <c r="R2" s="88" t="s">
        <v>117</v>
      </c>
      <c r="S2" s="88" t="s">
        <v>118</v>
      </c>
      <c r="T2" s="88" t="s">
        <v>119</v>
      </c>
      <c r="X2" s="89">
        <v>41876</v>
      </c>
    </row>
    <row r="3" spans="1:24" ht="45">
      <c r="A3" s="86">
        <v>42401</v>
      </c>
      <c r="B3" s="87">
        <v>75130104</v>
      </c>
      <c r="C3" s="88" t="s">
        <v>102</v>
      </c>
      <c r="D3" s="88" t="s">
        <v>103</v>
      </c>
      <c r="E3" s="88" t="s">
        <v>104</v>
      </c>
      <c r="F3" s="88" t="s">
        <v>105</v>
      </c>
      <c r="G3" s="88" t="s">
        <v>120</v>
      </c>
      <c r="H3" s="88" t="s">
        <v>121</v>
      </c>
      <c r="I3" s="88" t="s">
        <v>122</v>
      </c>
      <c r="J3" s="88" t="s">
        <v>109</v>
      </c>
      <c r="K3" s="88" t="s">
        <v>110</v>
      </c>
      <c r="L3" s="88" t="s">
        <v>123</v>
      </c>
      <c r="M3" s="88" t="s">
        <v>124</v>
      </c>
      <c r="N3" s="88" t="s">
        <v>125</v>
      </c>
      <c r="O3" s="88" t="s">
        <v>126</v>
      </c>
      <c r="P3" s="88" t="s">
        <v>127</v>
      </c>
      <c r="Q3" s="88" t="s">
        <v>128</v>
      </c>
      <c r="R3" s="88" t="s">
        <v>129</v>
      </c>
      <c r="S3" s="88" t="s">
        <v>130</v>
      </c>
      <c r="T3" s="88" t="s">
        <v>119</v>
      </c>
      <c r="X3" s="89">
        <v>42247</v>
      </c>
    </row>
    <row r="4" spans="1:24" ht="30">
      <c r="A4" s="86">
        <v>42401</v>
      </c>
      <c r="B4" s="87">
        <v>75130109</v>
      </c>
      <c r="C4" s="88" t="s">
        <v>102</v>
      </c>
      <c r="D4" s="88" t="s">
        <v>103</v>
      </c>
      <c r="E4" s="88" t="s">
        <v>104</v>
      </c>
      <c r="F4" s="88" t="s">
        <v>105</v>
      </c>
      <c r="G4" s="88" t="s">
        <v>131</v>
      </c>
      <c r="H4" s="88" t="s">
        <v>132</v>
      </c>
      <c r="I4" s="88" t="s">
        <v>133</v>
      </c>
      <c r="J4" s="88" t="s">
        <v>134</v>
      </c>
      <c r="K4" s="88" t="s">
        <v>110</v>
      </c>
      <c r="L4" s="88" t="s">
        <v>135</v>
      </c>
      <c r="M4" s="88" t="s">
        <v>136</v>
      </c>
      <c r="N4" s="88" t="s">
        <v>137</v>
      </c>
      <c r="O4" s="88" t="s">
        <v>138</v>
      </c>
      <c r="P4" s="88" t="s">
        <v>139</v>
      </c>
      <c r="Q4" s="88" t="s">
        <v>140</v>
      </c>
      <c r="R4" s="88" t="s">
        <v>141</v>
      </c>
      <c r="S4" s="88" t="s">
        <v>142</v>
      </c>
      <c r="T4" s="88" t="s">
        <v>119</v>
      </c>
      <c r="X4" s="89">
        <v>42618</v>
      </c>
    </row>
    <row r="5" spans="1:24" ht="30">
      <c r="A5" s="86">
        <v>42401</v>
      </c>
      <c r="B5" s="87">
        <v>75130111</v>
      </c>
      <c r="C5" s="88" t="s">
        <v>102</v>
      </c>
      <c r="D5" s="88" t="s">
        <v>103</v>
      </c>
      <c r="E5" s="88" t="s">
        <v>104</v>
      </c>
      <c r="F5" s="88" t="s">
        <v>105</v>
      </c>
      <c r="G5" s="88" t="s">
        <v>143</v>
      </c>
      <c r="H5" s="88" t="s">
        <v>144</v>
      </c>
      <c r="I5" s="88" t="s">
        <v>145</v>
      </c>
      <c r="J5" s="88" t="s">
        <v>134</v>
      </c>
      <c r="K5" s="88" t="s">
        <v>110</v>
      </c>
      <c r="L5" s="88" t="s">
        <v>146</v>
      </c>
      <c r="M5" s="88" t="s">
        <v>147</v>
      </c>
      <c r="N5" s="88" t="s">
        <v>148</v>
      </c>
      <c r="O5" s="88" t="s">
        <v>149</v>
      </c>
      <c r="P5" s="88" t="s">
        <v>150</v>
      </c>
      <c r="Q5" s="88"/>
      <c r="R5" s="88" t="s">
        <v>151</v>
      </c>
      <c r="S5" s="88" t="s">
        <v>152</v>
      </c>
      <c r="T5" s="88" t="s">
        <v>119</v>
      </c>
      <c r="X5" s="89">
        <v>42982</v>
      </c>
    </row>
    <row r="6" spans="1:24" ht="60">
      <c r="A6" s="86">
        <v>42401</v>
      </c>
      <c r="B6" s="87">
        <v>75130113</v>
      </c>
      <c r="C6" s="88" t="s">
        <v>102</v>
      </c>
      <c r="D6" s="88" t="s">
        <v>103</v>
      </c>
      <c r="E6" s="88" t="s">
        <v>104</v>
      </c>
      <c r="F6" s="88" t="s">
        <v>105</v>
      </c>
      <c r="G6" s="88" t="s">
        <v>153</v>
      </c>
      <c r="H6" s="88" t="s">
        <v>154</v>
      </c>
      <c r="I6" s="88" t="s">
        <v>155</v>
      </c>
      <c r="J6" s="88" t="s">
        <v>156</v>
      </c>
      <c r="K6" s="88" t="s">
        <v>110</v>
      </c>
      <c r="L6" s="88" t="s">
        <v>157</v>
      </c>
      <c r="M6" s="88" t="s">
        <v>158</v>
      </c>
      <c r="N6" s="88" t="s">
        <v>159</v>
      </c>
      <c r="O6" s="88" t="s">
        <v>160</v>
      </c>
      <c r="P6" s="88" t="s">
        <v>161</v>
      </c>
      <c r="Q6" s="88" t="s">
        <v>162</v>
      </c>
      <c r="R6" s="88" t="s">
        <v>163</v>
      </c>
      <c r="S6" s="88" t="s">
        <v>164</v>
      </c>
      <c r="T6" s="88" t="s">
        <v>119</v>
      </c>
      <c r="X6" s="89"/>
    </row>
    <row r="7" spans="1:24" ht="30">
      <c r="A7" s="86">
        <v>42401</v>
      </c>
      <c r="B7" s="87">
        <v>75130201</v>
      </c>
      <c r="C7" s="88" t="s">
        <v>165</v>
      </c>
      <c r="D7" s="88" t="s">
        <v>166</v>
      </c>
      <c r="E7" s="88" t="s">
        <v>167</v>
      </c>
      <c r="F7" s="88" t="s">
        <v>105</v>
      </c>
      <c r="G7" s="88" t="s">
        <v>168</v>
      </c>
      <c r="H7" s="88" t="s">
        <v>169</v>
      </c>
      <c r="I7" s="88" t="s">
        <v>170</v>
      </c>
      <c r="J7" s="88" t="s">
        <v>171</v>
      </c>
      <c r="K7" s="88" t="s">
        <v>172</v>
      </c>
      <c r="L7" s="88" t="s">
        <v>173</v>
      </c>
      <c r="M7" s="88" t="s">
        <v>174</v>
      </c>
      <c r="N7" s="88" t="s">
        <v>175</v>
      </c>
      <c r="O7" s="88" t="s">
        <v>176</v>
      </c>
      <c r="P7" s="88" t="s">
        <v>177</v>
      </c>
      <c r="Q7" s="88"/>
      <c r="R7" s="88" t="s">
        <v>178</v>
      </c>
      <c r="S7" s="88" t="s">
        <v>179</v>
      </c>
      <c r="T7" s="88" t="s">
        <v>180</v>
      </c>
      <c r="X7" s="89"/>
    </row>
    <row r="8" spans="1:24" ht="30">
      <c r="A8" s="86">
        <v>42401</v>
      </c>
      <c r="B8" s="87">
        <v>75130203</v>
      </c>
      <c r="C8" s="88" t="s">
        <v>165</v>
      </c>
      <c r="D8" s="88" t="s">
        <v>166</v>
      </c>
      <c r="E8" s="88" t="s">
        <v>167</v>
      </c>
      <c r="F8" s="88" t="s">
        <v>105</v>
      </c>
      <c r="G8" s="88" t="s">
        <v>181</v>
      </c>
      <c r="H8" s="88" t="s">
        <v>182</v>
      </c>
      <c r="I8" s="88" t="s">
        <v>183</v>
      </c>
      <c r="J8" s="88" t="s">
        <v>171</v>
      </c>
      <c r="K8" s="88" t="s">
        <v>172</v>
      </c>
      <c r="L8" s="88" t="s">
        <v>184</v>
      </c>
      <c r="M8" s="88" t="s">
        <v>185</v>
      </c>
      <c r="N8" s="88" t="s">
        <v>186</v>
      </c>
      <c r="O8" s="88" t="s">
        <v>187</v>
      </c>
      <c r="P8" s="88" t="s">
        <v>188</v>
      </c>
      <c r="Q8" s="88"/>
      <c r="R8" s="88" t="s">
        <v>189</v>
      </c>
      <c r="S8" s="88" t="s">
        <v>190</v>
      </c>
      <c r="T8" s="88" t="s">
        <v>180</v>
      </c>
      <c r="X8" s="89"/>
    </row>
    <row r="9" spans="1:24" ht="30">
      <c r="A9" s="86">
        <v>42401</v>
      </c>
      <c r="B9" s="87">
        <v>75130205</v>
      </c>
      <c r="C9" s="88" t="s">
        <v>165</v>
      </c>
      <c r="D9" s="88" t="s">
        <v>166</v>
      </c>
      <c r="E9" s="88" t="s">
        <v>167</v>
      </c>
      <c r="F9" s="88" t="s">
        <v>105</v>
      </c>
      <c r="G9" s="88" t="s">
        <v>191</v>
      </c>
      <c r="H9" s="88" t="s">
        <v>192</v>
      </c>
      <c r="I9" s="88" t="s">
        <v>193</v>
      </c>
      <c r="J9" s="88" t="s">
        <v>194</v>
      </c>
      <c r="K9" s="88" t="s">
        <v>172</v>
      </c>
      <c r="L9" s="88" t="s">
        <v>195</v>
      </c>
      <c r="M9" s="88" t="s">
        <v>196</v>
      </c>
      <c r="N9" s="88" t="s">
        <v>197</v>
      </c>
      <c r="O9" s="88" t="s">
        <v>198</v>
      </c>
      <c r="P9" s="88" t="s">
        <v>199</v>
      </c>
      <c r="Q9" s="88"/>
      <c r="R9" s="88" t="s">
        <v>200</v>
      </c>
      <c r="S9" s="88" t="s">
        <v>201</v>
      </c>
      <c r="T9" s="88" t="s">
        <v>180</v>
      </c>
      <c r="X9" s="89"/>
    </row>
    <row r="10" spans="1:24" ht="60">
      <c r="A10" s="86">
        <v>42401</v>
      </c>
      <c r="B10" s="87">
        <v>75130210</v>
      </c>
      <c r="C10" s="88" t="s">
        <v>165</v>
      </c>
      <c r="D10" s="88" t="s">
        <v>166</v>
      </c>
      <c r="E10" s="88" t="s">
        <v>167</v>
      </c>
      <c r="F10" s="88" t="s">
        <v>105</v>
      </c>
      <c r="G10" s="88" t="s">
        <v>202</v>
      </c>
      <c r="H10" s="88" t="s">
        <v>203</v>
      </c>
      <c r="I10" s="88" t="s">
        <v>204</v>
      </c>
      <c r="J10" s="88" t="s">
        <v>205</v>
      </c>
      <c r="K10" s="88" t="s">
        <v>172</v>
      </c>
      <c r="L10" s="88" t="s">
        <v>206</v>
      </c>
      <c r="M10" s="88" t="s">
        <v>207</v>
      </c>
      <c r="N10" s="88" t="s">
        <v>208</v>
      </c>
      <c r="O10" s="88" t="s">
        <v>209</v>
      </c>
      <c r="P10" s="88" t="s">
        <v>210</v>
      </c>
      <c r="Q10" s="88"/>
      <c r="R10" s="88" t="s">
        <v>211</v>
      </c>
      <c r="S10" s="88" t="s">
        <v>212</v>
      </c>
      <c r="T10" s="88" t="s">
        <v>180</v>
      </c>
      <c r="X10" s="89"/>
    </row>
    <row r="11" spans="1:24" ht="45">
      <c r="A11" s="86">
        <v>42401</v>
      </c>
      <c r="B11" s="87">
        <v>75130211</v>
      </c>
      <c r="C11" s="88" t="s">
        <v>165</v>
      </c>
      <c r="D11" s="88" t="s">
        <v>166</v>
      </c>
      <c r="E11" s="88" t="s">
        <v>167</v>
      </c>
      <c r="F11" s="88" t="s">
        <v>105</v>
      </c>
      <c r="G11" s="88" t="s">
        <v>213</v>
      </c>
      <c r="H11" s="88" t="s">
        <v>214</v>
      </c>
      <c r="I11" s="88" t="s">
        <v>215</v>
      </c>
      <c r="J11" s="88" t="s">
        <v>205</v>
      </c>
      <c r="K11" s="88" t="s">
        <v>172</v>
      </c>
      <c r="L11" s="88" t="s">
        <v>216</v>
      </c>
      <c r="M11" s="88" t="s">
        <v>217</v>
      </c>
      <c r="N11" s="88" t="s">
        <v>218</v>
      </c>
      <c r="O11" s="88" t="s">
        <v>219</v>
      </c>
      <c r="P11" s="88" t="s">
        <v>220</v>
      </c>
      <c r="Q11" s="88"/>
      <c r="R11" s="88" t="s">
        <v>221</v>
      </c>
      <c r="S11" s="88" t="s">
        <v>222</v>
      </c>
      <c r="T11" s="88" t="s">
        <v>180</v>
      </c>
    </row>
    <row r="12" spans="1:24" ht="30">
      <c r="A12" s="86">
        <v>42401</v>
      </c>
      <c r="B12" s="87">
        <v>75130213</v>
      </c>
      <c r="C12" s="88" t="s">
        <v>165</v>
      </c>
      <c r="D12" s="88" t="s">
        <v>166</v>
      </c>
      <c r="E12" s="88" t="s">
        <v>167</v>
      </c>
      <c r="F12" s="88" t="s">
        <v>105</v>
      </c>
      <c r="G12" s="88" t="s">
        <v>223</v>
      </c>
      <c r="H12" s="88" t="s">
        <v>224</v>
      </c>
      <c r="I12" s="88" t="s">
        <v>225</v>
      </c>
      <c r="J12" s="88" t="s">
        <v>171</v>
      </c>
      <c r="K12" s="88" t="s">
        <v>172</v>
      </c>
      <c r="L12" s="88" t="s">
        <v>226</v>
      </c>
      <c r="M12" s="88" t="s">
        <v>227</v>
      </c>
      <c r="N12" s="88" t="s">
        <v>228</v>
      </c>
      <c r="O12" s="88" t="s">
        <v>229</v>
      </c>
      <c r="P12" s="88" t="s">
        <v>230</v>
      </c>
      <c r="Q12" s="88"/>
      <c r="R12" s="88" t="s">
        <v>231</v>
      </c>
      <c r="S12" s="88" t="s">
        <v>232</v>
      </c>
      <c r="T12" s="88" t="s">
        <v>180</v>
      </c>
    </row>
    <row r="13" spans="1:24" ht="30">
      <c r="A13" s="86">
        <v>42401</v>
      </c>
      <c r="B13" s="87">
        <v>75130301</v>
      </c>
      <c r="C13" s="88" t="s">
        <v>233</v>
      </c>
      <c r="D13" s="88" t="s">
        <v>234</v>
      </c>
      <c r="E13" s="88" t="s">
        <v>235</v>
      </c>
      <c r="F13" s="88" t="s">
        <v>105</v>
      </c>
      <c r="G13" s="88" t="s">
        <v>236</v>
      </c>
      <c r="H13" s="88" t="s">
        <v>237</v>
      </c>
      <c r="I13" s="88" t="s">
        <v>238</v>
      </c>
      <c r="J13" s="88" t="s">
        <v>239</v>
      </c>
      <c r="K13" s="88" t="s">
        <v>240</v>
      </c>
      <c r="L13" s="88" t="s">
        <v>241</v>
      </c>
      <c r="M13" s="88" t="s">
        <v>242</v>
      </c>
      <c r="N13" s="88" t="s">
        <v>243</v>
      </c>
      <c r="O13" s="88" t="s">
        <v>244</v>
      </c>
      <c r="P13" s="88" t="s">
        <v>245</v>
      </c>
      <c r="Q13" s="88" t="s">
        <v>246</v>
      </c>
      <c r="R13" s="88" t="s">
        <v>247</v>
      </c>
      <c r="S13" s="88" t="s">
        <v>248</v>
      </c>
      <c r="T13" s="88" t="s">
        <v>249</v>
      </c>
    </row>
    <row r="14" spans="1:24" ht="45">
      <c r="A14" s="86">
        <v>42401</v>
      </c>
      <c r="B14" s="87">
        <v>75130302</v>
      </c>
      <c r="C14" s="88" t="s">
        <v>233</v>
      </c>
      <c r="D14" s="88" t="s">
        <v>234</v>
      </c>
      <c r="E14" s="88" t="s">
        <v>235</v>
      </c>
      <c r="F14" s="88" t="s">
        <v>105</v>
      </c>
      <c r="G14" s="88" t="s">
        <v>250</v>
      </c>
      <c r="H14" s="88" t="s">
        <v>251</v>
      </c>
      <c r="I14" s="88" t="s">
        <v>252</v>
      </c>
      <c r="J14" s="88" t="s">
        <v>253</v>
      </c>
      <c r="K14" s="88" t="s">
        <v>240</v>
      </c>
      <c r="L14" s="88" t="s">
        <v>254</v>
      </c>
      <c r="M14" s="88" t="s">
        <v>255</v>
      </c>
      <c r="N14" s="88" t="s">
        <v>256</v>
      </c>
      <c r="O14" s="88" t="s">
        <v>257</v>
      </c>
      <c r="P14" s="88" t="s">
        <v>258</v>
      </c>
      <c r="Q14" s="88" t="s">
        <v>259</v>
      </c>
      <c r="R14" s="88" t="s">
        <v>260</v>
      </c>
      <c r="S14" s="88" t="s">
        <v>261</v>
      </c>
      <c r="T14" s="88" t="s">
        <v>249</v>
      </c>
    </row>
    <row r="15" spans="1:24" ht="45">
      <c r="A15" s="86">
        <v>42401</v>
      </c>
      <c r="B15" s="87">
        <v>75130303</v>
      </c>
      <c r="C15" s="88" t="s">
        <v>233</v>
      </c>
      <c r="D15" s="88" t="s">
        <v>234</v>
      </c>
      <c r="E15" s="88" t="s">
        <v>235</v>
      </c>
      <c r="F15" s="88" t="s">
        <v>105</v>
      </c>
      <c r="G15" s="88" t="s">
        <v>262</v>
      </c>
      <c r="H15" s="88" t="s">
        <v>263</v>
      </c>
      <c r="I15" s="88" t="s">
        <v>264</v>
      </c>
      <c r="J15" s="88" t="s">
        <v>253</v>
      </c>
      <c r="K15" s="88" t="s">
        <v>240</v>
      </c>
      <c r="L15" s="88" t="s">
        <v>265</v>
      </c>
      <c r="M15" s="88" t="s">
        <v>266</v>
      </c>
      <c r="N15" s="88" t="s">
        <v>267</v>
      </c>
      <c r="O15" s="88" t="s">
        <v>268</v>
      </c>
      <c r="P15" s="88" t="s">
        <v>269</v>
      </c>
      <c r="Q15" s="88"/>
      <c r="R15" s="88" t="s">
        <v>270</v>
      </c>
      <c r="S15" s="88" t="s">
        <v>271</v>
      </c>
      <c r="T15" s="88" t="s">
        <v>249</v>
      </c>
    </row>
    <row r="16" spans="1:24" ht="60">
      <c r="A16" s="86">
        <v>42401</v>
      </c>
      <c r="B16" s="87">
        <v>75130305</v>
      </c>
      <c r="C16" s="88" t="s">
        <v>233</v>
      </c>
      <c r="D16" s="88" t="s">
        <v>234</v>
      </c>
      <c r="E16" s="88" t="s">
        <v>235</v>
      </c>
      <c r="F16" s="88" t="s">
        <v>105</v>
      </c>
      <c r="G16" s="88" t="s">
        <v>272</v>
      </c>
      <c r="H16" s="88" t="s">
        <v>273</v>
      </c>
      <c r="I16" s="88" t="s">
        <v>274</v>
      </c>
      <c r="J16" s="88" t="s">
        <v>275</v>
      </c>
      <c r="K16" s="88" t="s">
        <v>240</v>
      </c>
      <c r="L16" s="88" t="s">
        <v>276</v>
      </c>
      <c r="M16" s="88" t="s">
        <v>277</v>
      </c>
      <c r="N16" s="88" t="s">
        <v>278</v>
      </c>
      <c r="O16" s="88" t="s">
        <v>279</v>
      </c>
      <c r="P16" s="88" t="s">
        <v>280</v>
      </c>
      <c r="Q16" s="88"/>
      <c r="R16" s="88" t="s">
        <v>281</v>
      </c>
      <c r="S16" s="88" t="s">
        <v>163</v>
      </c>
      <c r="T16" s="88" t="s">
        <v>249</v>
      </c>
    </row>
    <row r="17" spans="1:20" ht="60">
      <c r="A17" s="86">
        <v>42401</v>
      </c>
      <c r="B17" s="87">
        <v>75130306</v>
      </c>
      <c r="C17" s="88" t="s">
        <v>233</v>
      </c>
      <c r="D17" s="88" t="s">
        <v>234</v>
      </c>
      <c r="E17" s="88" t="s">
        <v>235</v>
      </c>
      <c r="F17" s="88" t="s">
        <v>105</v>
      </c>
      <c r="G17" s="88" t="s">
        <v>282</v>
      </c>
      <c r="H17" s="88" t="s">
        <v>283</v>
      </c>
      <c r="I17" s="88" t="s">
        <v>284</v>
      </c>
      <c r="J17" s="88" t="s">
        <v>275</v>
      </c>
      <c r="K17" s="88" t="s">
        <v>240</v>
      </c>
      <c r="L17" s="88" t="s">
        <v>285</v>
      </c>
      <c r="M17" s="88" t="s">
        <v>286</v>
      </c>
      <c r="N17" s="88" t="s">
        <v>287</v>
      </c>
      <c r="O17" s="88" t="s">
        <v>288</v>
      </c>
      <c r="P17" s="88" t="s">
        <v>289</v>
      </c>
      <c r="Q17" s="88"/>
      <c r="R17" s="88" t="s">
        <v>290</v>
      </c>
      <c r="S17" s="88" t="s">
        <v>291</v>
      </c>
      <c r="T17" s="88" t="s">
        <v>249</v>
      </c>
    </row>
    <row r="18" spans="1:20" ht="60">
      <c r="A18" s="86">
        <v>42401</v>
      </c>
      <c r="B18" s="87">
        <v>75130308</v>
      </c>
      <c r="C18" s="88" t="s">
        <v>233</v>
      </c>
      <c r="D18" s="88" t="s">
        <v>234</v>
      </c>
      <c r="E18" s="88" t="s">
        <v>235</v>
      </c>
      <c r="F18" s="88" t="s">
        <v>105</v>
      </c>
      <c r="G18" s="88" t="s">
        <v>292</v>
      </c>
      <c r="H18" s="88" t="s">
        <v>293</v>
      </c>
      <c r="I18" s="88" t="s">
        <v>294</v>
      </c>
      <c r="J18" s="88" t="s">
        <v>295</v>
      </c>
      <c r="K18" s="88" t="s">
        <v>240</v>
      </c>
      <c r="L18" s="88" t="s">
        <v>296</v>
      </c>
      <c r="M18" s="88" t="s">
        <v>297</v>
      </c>
      <c r="N18" s="88" t="s">
        <v>298</v>
      </c>
      <c r="O18" s="88" t="s">
        <v>299</v>
      </c>
      <c r="P18" s="88" t="s">
        <v>300</v>
      </c>
      <c r="Q18" s="88"/>
      <c r="R18" s="88" t="s">
        <v>301</v>
      </c>
      <c r="S18" s="88" t="s">
        <v>302</v>
      </c>
      <c r="T18" s="88" t="s">
        <v>249</v>
      </c>
    </row>
    <row r="19" spans="1:20" ht="45">
      <c r="A19" s="86">
        <v>42401</v>
      </c>
      <c r="B19" s="87">
        <v>75130311</v>
      </c>
      <c r="C19" s="88" t="s">
        <v>233</v>
      </c>
      <c r="D19" s="88" t="s">
        <v>234</v>
      </c>
      <c r="E19" s="88" t="s">
        <v>235</v>
      </c>
      <c r="F19" s="88" t="s">
        <v>105</v>
      </c>
      <c r="G19" s="88" t="s">
        <v>303</v>
      </c>
      <c r="H19" s="88" t="s">
        <v>304</v>
      </c>
      <c r="I19" s="88" t="s">
        <v>305</v>
      </c>
      <c r="J19" s="88" t="s">
        <v>306</v>
      </c>
      <c r="K19" s="88" t="s">
        <v>240</v>
      </c>
      <c r="L19" s="88" t="s">
        <v>307</v>
      </c>
      <c r="M19" s="88" t="s">
        <v>308</v>
      </c>
      <c r="N19" s="88" t="s">
        <v>309</v>
      </c>
      <c r="O19" s="88" t="s">
        <v>310</v>
      </c>
      <c r="P19" s="88" t="s">
        <v>311</v>
      </c>
      <c r="Q19" s="88" t="s">
        <v>312</v>
      </c>
      <c r="R19" s="88" t="s">
        <v>313</v>
      </c>
      <c r="S19" s="88" t="s">
        <v>314</v>
      </c>
      <c r="T19" s="88" t="s">
        <v>249</v>
      </c>
    </row>
    <row r="20" spans="1:20" ht="75">
      <c r="A20" s="86">
        <v>42401</v>
      </c>
      <c r="B20" s="87">
        <v>75130312</v>
      </c>
      <c r="C20" s="88" t="s">
        <v>233</v>
      </c>
      <c r="D20" s="88" t="s">
        <v>234</v>
      </c>
      <c r="E20" s="88" t="s">
        <v>235</v>
      </c>
      <c r="F20" s="88" t="s">
        <v>105</v>
      </c>
      <c r="G20" s="88" t="s">
        <v>315</v>
      </c>
      <c r="H20" s="88" t="s">
        <v>316</v>
      </c>
      <c r="I20" s="88" t="s">
        <v>317</v>
      </c>
      <c r="J20" s="88" t="s">
        <v>318</v>
      </c>
      <c r="K20" s="88" t="s">
        <v>240</v>
      </c>
      <c r="L20" s="88" t="s">
        <v>319</v>
      </c>
      <c r="M20" s="88" t="s">
        <v>320</v>
      </c>
      <c r="N20" s="88" t="s">
        <v>321</v>
      </c>
      <c r="O20" s="88" t="s">
        <v>322</v>
      </c>
      <c r="P20" s="88" t="s">
        <v>323</v>
      </c>
      <c r="Q20" s="88"/>
      <c r="R20" s="88" t="s">
        <v>324</v>
      </c>
      <c r="S20" s="88" t="s">
        <v>325</v>
      </c>
      <c r="T20" s="88" t="s">
        <v>249</v>
      </c>
    </row>
    <row r="21" spans="1:20" ht="60">
      <c r="A21" s="86">
        <v>42401</v>
      </c>
      <c r="B21" s="87">
        <v>75130313</v>
      </c>
      <c r="C21" s="88" t="s">
        <v>233</v>
      </c>
      <c r="D21" s="88" t="s">
        <v>234</v>
      </c>
      <c r="E21" s="88" t="s">
        <v>235</v>
      </c>
      <c r="F21" s="88" t="s">
        <v>105</v>
      </c>
      <c r="G21" s="88" t="s">
        <v>326</v>
      </c>
      <c r="H21" s="88" t="s">
        <v>327</v>
      </c>
      <c r="I21" s="88" t="s">
        <v>328</v>
      </c>
      <c r="J21" s="88" t="s">
        <v>318</v>
      </c>
      <c r="K21" s="88" t="s">
        <v>240</v>
      </c>
      <c r="L21" s="88" t="s">
        <v>329</v>
      </c>
      <c r="M21" s="88" t="s">
        <v>330</v>
      </c>
      <c r="N21" s="88" t="s">
        <v>331</v>
      </c>
      <c r="O21" s="88" t="s">
        <v>332</v>
      </c>
      <c r="P21" s="88" t="s">
        <v>333</v>
      </c>
      <c r="Q21" s="88" t="s">
        <v>334</v>
      </c>
      <c r="R21" s="88" t="s">
        <v>335</v>
      </c>
      <c r="S21" s="88" t="s">
        <v>336</v>
      </c>
      <c r="T21" s="88" t="s">
        <v>249</v>
      </c>
    </row>
    <row r="22" spans="1:20" ht="45">
      <c r="A22" s="86">
        <v>42401</v>
      </c>
      <c r="B22" s="87">
        <v>75130314</v>
      </c>
      <c r="C22" s="88" t="s">
        <v>233</v>
      </c>
      <c r="D22" s="88" t="s">
        <v>234</v>
      </c>
      <c r="E22" s="88" t="s">
        <v>235</v>
      </c>
      <c r="F22" s="88" t="s">
        <v>105</v>
      </c>
      <c r="G22" s="88" t="s">
        <v>337</v>
      </c>
      <c r="H22" s="88" t="s">
        <v>338</v>
      </c>
      <c r="I22" s="88" t="s">
        <v>339</v>
      </c>
      <c r="J22" s="88" t="s">
        <v>340</v>
      </c>
      <c r="K22" s="88" t="s">
        <v>240</v>
      </c>
      <c r="L22" s="88" t="s">
        <v>341</v>
      </c>
      <c r="M22" s="88" t="s">
        <v>342</v>
      </c>
      <c r="N22" s="88" t="s">
        <v>343</v>
      </c>
      <c r="O22" s="88" t="s">
        <v>344</v>
      </c>
      <c r="P22" s="88" t="s">
        <v>345</v>
      </c>
      <c r="Q22" s="88"/>
      <c r="R22" s="88" t="s">
        <v>346</v>
      </c>
      <c r="S22" s="88" t="s">
        <v>347</v>
      </c>
      <c r="T22" s="88" t="s">
        <v>249</v>
      </c>
    </row>
    <row r="23" spans="1:20" ht="45">
      <c r="A23" s="86">
        <v>42401</v>
      </c>
      <c r="B23" s="87">
        <v>75130318</v>
      </c>
      <c r="C23" s="88" t="s">
        <v>233</v>
      </c>
      <c r="D23" s="88" t="s">
        <v>234</v>
      </c>
      <c r="E23" s="88" t="s">
        <v>235</v>
      </c>
      <c r="F23" s="88" t="s">
        <v>105</v>
      </c>
      <c r="G23" s="88" t="s">
        <v>348</v>
      </c>
      <c r="H23" s="88" t="s">
        <v>349</v>
      </c>
      <c r="I23" s="88" t="s">
        <v>350</v>
      </c>
      <c r="J23" s="88" t="s">
        <v>351</v>
      </c>
      <c r="K23" s="88" t="s">
        <v>240</v>
      </c>
      <c r="L23" s="88" t="s">
        <v>352</v>
      </c>
      <c r="M23" s="88" t="s">
        <v>353</v>
      </c>
      <c r="N23" s="88" t="s">
        <v>354</v>
      </c>
      <c r="O23" s="88" t="s">
        <v>355</v>
      </c>
      <c r="P23" s="88" t="s">
        <v>356</v>
      </c>
      <c r="Q23" s="88"/>
      <c r="R23" s="88" t="s">
        <v>357</v>
      </c>
      <c r="S23" s="88" t="s">
        <v>358</v>
      </c>
      <c r="T23" s="88" t="s">
        <v>249</v>
      </c>
    </row>
    <row r="24" spans="1:20" ht="45">
      <c r="A24" s="86">
        <v>42401</v>
      </c>
      <c r="B24" s="87">
        <v>75130318</v>
      </c>
      <c r="C24" s="88" t="s">
        <v>233</v>
      </c>
      <c r="D24" s="88" t="s">
        <v>234</v>
      </c>
      <c r="E24" s="88" t="s">
        <v>235</v>
      </c>
      <c r="F24" s="88" t="s">
        <v>105</v>
      </c>
      <c r="G24" s="88" t="s">
        <v>348</v>
      </c>
      <c r="H24" s="88" t="s">
        <v>349</v>
      </c>
      <c r="I24" s="88" t="s">
        <v>350</v>
      </c>
      <c r="J24" s="88" t="s">
        <v>351</v>
      </c>
      <c r="K24" s="88" t="s">
        <v>240</v>
      </c>
      <c r="L24" s="88" t="s">
        <v>352</v>
      </c>
      <c r="M24" s="88" t="s">
        <v>353</v>
      </c>
      <c r="N24" s="88" t="s">
        <v>354</v>
      </c>
      <c r="O24" s="88" t="s">
        <v>355</v>
      </c>
      <c r="P24" s="88" t="s">
        <v>356</v>
      </c>
      <c r="Q24" s="88"/>
      <c r="R24" s="88" t="s">
        <v>357</v>
      </c>
      <c r="S24" s="88" t="s">
        <v>358</v>
      </c>
      <c r="T24" s="88" t="s">
        <v>249</v>
      </c>
    </row>
    <row r="25" spans="1:20" ht="30">
      <c r="A25" s="86">
        <v>42401</v>
      </c>
      <c r="B25" s="88">
        <v>75130326</v>
      </c>
      <c r="C25" s="88" t="s">
        <v>233</v>
      </c>
      <c r="D25" s="88" t="s">
        <v>234</v>
      </c>
      <c r="E25" s="88" t="s">
        <v>235</v>
      </c>
      <c r="F25" s="88" t="s">
        <v>105</v>
      </c>
      <c r="G25" s="88" t="s">
        <v>359</v>
      </c>
      <c r="H25" s="88" t="s">
        <v>360</v>
      </c>
      <c r="I25" s="88" t="s">
        <v>361</v>
      </c>
      <c r="J25" s="88" t="s">
        <v>362</v>
      </c>
      <c r="K25" s="88" t="s">
        <v>240</v>
      </c>
      <c r="L25" s="88" t="s">
        <v>363</v>
      </c>
      <c r="M25" s="88" t="s">
        <v>364</v>
      </c>
      <c r="N25" s="88" t="s">
        <v>365</v>
      </c>
      <c r="O25" s="88" t="s">
        <v>366</v>
      </c>
      <c r="P25" s="88" t="s">
        <v>367</v>
      </c>
      <c r="Q25" s="88" t="s">
        <v>368</v>
      </c>
      <c r="R25" s="88" t="s">
        <v>369</v>
      </c>
      <c r="S25" s="88" t="s">
        <v>370</v>
      </c>
      <c r="T25" s="88" t="s">
        <v>249</v>
      </c>
    </row>
    <row r="26" spans="1:20" ht="30">
      <c r="A26" s="86">
        <v>42401</v>
      </c>
      <c r="B26" s="87">
        <v>75130326</v>
      </c>
      <c r="C26" s="88" t="s">
        <v>233</v>
      </c>
      <c r="D26" s="88" t="s">
        <v>234</v>
      </c>
      <c r="E26" s="88" t="s">
        <v>235</v>
      </c>
      <c r="F26" s="88" t="s">
        <v>105</v>
      </c>
      <c r="G26" s="88" t="s">
        <v>359</v>
      </c>
      <c r="H26" s="88" t="s">
        <v>360</v>
      </c>
      <c r="I26" s="88" t="s">
        <v>361</v>
      </c>
      <c r="J26" s="88" t="s">
        <v>362</v>
      </c>
      <c r="K26" s="88" t="s">
        <v>240</v>
      </c>
      <c r="L26" s="88" t="s">
        <v>363</v>
      </c>
      <c r="M26" s="88" t="s">
        <v>364</v>
      </c>
      <c r="N26" s="88" t="s">
        <v>365</v>
      </c>
      <c r="O26" s="88" t="s">
        <v>366</v>
      </c>
      <c r="P26" s="88" t="s">
        <v>367</v>
      </c>
      <c r="Q26" s="88" t="s">
        <v>368</v>
      </c>
      <c r="R26" s="88" t="s">
        <v>369</v>
      </c>
      <c r="S26" s="88" t="s">
        <v>370</v>
      </c>
      <c r="T26" s="88" t="s">
        <v>249</v>
      </c>
    </row>
    <row r="27" spans="1:20" ht="45">
      <c r="A27" s="86">
        <v>42401</v>
      </c>
      <c r="B27" s="87">
        <v>75130327</v>
      </c>
      <c r="C27" s="88" t="s">
        <v>233</v>
      </c>
      <c r="D27" s="88" t="s">
        <v>234</v>
      </c>
      <c r="E27" s="88" t="s">
        <v>235</v>
      </c>
      <c r="F27" s="88" t="s">
        <v>105</v>
      </c>
      <c r="G27" s="88" t="s">
        <v>371</v>
      </c>
      <c r="H27" s="88" t="s">
        <v>372</v>
      </c>
      <c r="I27" s="88" t="s">
        <v>373</v>
      </c>
      <c r="J27" s="88" t="s">
        <v>295</v>
      </c>
      <c r="K27" s="88" t="s">
        <v>240</v>
      </c>
      <c r="L27" s="88" t="s">
        <v>374</v>
      </c>
      <c r="M27" s="88" t="s">
        <v>375</v>
      </c>
      <c r="N27" s="88" t="s">
        <v>376</v>
      </c>
      <c r="O27" s="88" t="s">
        <v>377</v>
      </c>
      <c r="P27" s="88" t="s">
        <v>378</v>
      </c>
      <c r="Q27" s="88" t="s">
        <v>379</v>
      </c>
      <c r="R27" s="88" t="s">
        <v>380</v>
      </c>
      <c r="S27" s="88" t="s">
        <v>381</v>
      </c>
      <c r="T27" s="88" t="s">
        <v>249</v>
      </c>
    </row>
    <row r="28" spans="1:20" ht="60">
      <c r="A28" s="86">
        <v>42401</v>
      </c>
      <c r="B28" s="87">
        <v>75130342</v>
      </c>
      <c r="C28" s="88" t="s">
        <v>233</v>
      </c>
      <c r="D28" s="88" t="s">
        <v>234</v>
      </c>
      <c r="E28" s="88" t="s">
        <v>235</v>
      </c>
      <c r="F28" s="88" t="s">
        <v>105</v>
      </c>
      <c r="G28" s="88" t="s">
        <v>382</v>
      </c>
      <c r="H28" s="88" t="s">
        <v>383</v>
      </c>
      <c r="I28" s="88" t="s">
        <v>384</v>
      </c>
      <c r="J28" s="88" t="s">
        <v>306</v>
      </c>
      <c r="K28" s="88" t="s">
        <v>240</v>
      </c>
      <c r="L28" s="88" t="s">
        <v>385</v>
      </c>
      <c r="M28" s="88" t="s">
        <v>386</v>
      </c>
      <c r="N28" s="88" t="s">
        <v>387</v>
      </c>
      <c r="O28" s="88" t="s">
        <v>388</v>
      </c>
      <c r="P28" s="88" t="s">
        <v>389</v>
      </c>
      <c r="Q28" s="88" t="s">
        <v>390</v>
      </c>
      <c r="R28" s="88" t="s">
        <v>391</v>
      </c>
      <c r="S28" s="88" t="s">
        <v>392</v>
      </c>
      <c r="T28" s="88" t="s">
        <v>249</v>
      </c>
    </row>
    <row r="29" spans="1:20" ht="30">
      <c r="A29" s="86">
        <v>42401</v>
      </c>
      <c r="B29" s="87">
        <v>75130343</v>
      </c>
      <c r="C29" s="88" t="s">
        <v>233</v>
      </c>
      <c r="D29" s="88" t="s">
        <v>234</v>
      </c>
      <c r="E29" s="88" t="s">
        <v>235</v>
      </c>
      <c r="F29" s="88" t="s">
        <v>105</v>
      </c>
      <c r="G29" s="88" t="s">
        <v>393</v>
      </c>
      <c r="H29" s="88" t="s">
        <v>394</v>
      </c>
      <c r="I29" s="88" t="s">
        <v>395</v>
      </c>
      <c r="J29" s="88" t="s">
        <v>362</v>
      </c>
      <c r="K29" s="88" t="s">
        <v>240</v>
      </c>
      <c r="L29" s="88" t="s">
        <v>396</v>
      </c>
      <c r="M29" s="88" t="s">
        <v>397</v>
      </c>
      <c r="N29" s="88" t="s">
        <v>398</v>
      </c>
      <c r="O29" s="88" t="s">
        <v>399</v>
      </c>
      <c r="P29" s="88" t="s">
        <v>400</v>
      </c>
      <c r="Q29" s="88" t="s">
        <v>401</v>
      </c>
      <c r="R29" s="88" t="s">
        <v>402</v>
      </c>
      <c r="S29" s="88" t="s">
        <v>403</v>
      </c>
      <c r="T29" s="88" t="s">
        <v>249</v>
      </c>
    </row>
    <row r="30" spans="1:20" ht="45">
      <c r="A30" s="86">
        <v>42401</v>
      </c>
      <c r="B30" s="87">
        <v>75130357</v>
      </c>
      <c r="C30" s="88" t="s">
        <v>233</v>
      </c>
      <c r="D30" s="88" t="s">
        <v>234</v>
      </c>
      <c r="E30" s="88" t="s">
        <v>235</v>
      </c>
      <c r="F30" s="88" t="s">
        <v>105</v>
      </c>
      <c r="G30" s="88" t="s">
        <v>404</v>
      </c>
      <c r="H30" s="88" t="s">
        <v>405</v>
      </c>
      <c r="I30" s="88" t="s">
        <v>406</v>
      </c>
      <c r="J30" s="88" t="s">
        <v>407</v>
      </c>
      <c r="K30" s="88" t="s">
        <v>240</v>
      </c>
      <c r="L30" s="88" t="s">
        <v>408</v>
      </c>
      <c r="M30" s="88" t="s">
        <v>409</v>
      </c>
      <c r="N30" s="88" t="s">
        <v>410</v>
      </c>
      <c r="O30" s="88" t="s">
        <v>411</v>
      </c>
      <c r="P30" s="88" t="s">
        <v>412</v>
      </c>
      <c r="Q30" s="88" t="s">
        <v>413</v>
      </c>
      <c r="R30" s="88" t="s">
        <v>414</v>
      </c>
      <c r="S30" s="88" t="s">
        <v>415</v>
      </c>
      <c r="T30" s="88" t="s">
        <v>249</v>
      </c>
    </row>
    <row r="31" spans="1:20" ht="45">
      <c r="A31" s="86">
        <v>42401</v>
      </c>
      <c r="B31" s="87">
        <v>75130358</v>
      </c>
      <c r="C31" s="88" t="s">
        <v>233</v>
      </c>
      <c r="D31" s="88" t="s">
        <v>234</v>
      </c>
      <c r="E31" s="88" t="s">
        <v>235</v>
      </c>
      <c r="F31" s="88" t="s">
        <v>105</v>
      </c>
      <c r="G31" s="88" t="s">
        <v>416</v>
      </c>
      <c r="H31" s="88" t="s">
        <v>417</v>
      </c>
      <c r="I31" s="88" t="s">
        <v>418</v>
      </c>
      <c r="J31" s="88" t="s">
        <v>407</v>
      </c>
      <c r="K31" s="88" t="s">
        <v>240</v>
      </c>
      <c r="L31" s="88" t="s">
        <v>419</v>
      </c>
      <c r="M31" s="88" t="s">
        <v>420</v>
      </c>
      <c r="N31" s="88" t="s">
        <v>421</v>
      </c>
      <c r="O31" s="88" t="s">
        <v>422</v>
      </c>
      <c r="P31" s="88" t="s">
        <v>423</v>
      </c>
      <c r="Q31" s="88"/>
      <c r="R31" s="88" t="s">
        <v>424</v>
      </c>
      <c r="S31" s="88" t="s">
        <v>425</v>
      </c>
      <c r="T31" s="88" t="s">
        <v>249</v>
      </c>
    </row>
    <row r="32" spans="1:20" ht="45">
      <c r="A32" s="86">
        <v>42401</v>
      </c>
      <c r="B32" s="87">
        <v>75130403</v>
      </c>
      <c r="C32" s="88" t="s">
        <v>426</v>
      </c>
      <c r="D32" s="88" t="s">
        <v>427</v>
      </c>
      <c r="E32" s="88" t="s">
        <v>426</v>
      </c>
      <c r="F32" s="88" t="s">
        <v>105</v>
      </c>
      <c r="G32" s="88" t="s">
        <v>428</v>
      </c>
      <c r="H32" s="88" t="s">
        <v>429</v>
      </c>
      <c r="I32" s="88" t="s">
        <v>430</v>
      </c>
      <c r="J32" s="88" t="s">
        <v>431</v>
      </c>
      <c r="K32" s="88" t="s">
        <v>432</v>
      </c>
      <c r="L32" s="88" t="s">
        <v>433</v>
      </c>
      <c r="M32" s="88" t="s">
        <v>434</v>
      </c>
      <c r="N32" s="88" t="s">
        <v>435</v>
      </c>
      <c r="O32" s="88" t="s">
        <v>436</v>
      </c>
      <c r="P32" s="88" t="s">
        <v>437</v>
      </c>
      <c r="Q32" s="88"/>
      <c r="R32" s="88" t="s">
        <v>438</v>
      </c>
      <c r="S32" s="88" t="s">
        <v>439</v>
      </c>
      <c r="T32" s="88" t="s">
        <v>440</v>
      </c>
    </row>
    <row r="33" spans="1:20" ht="30">
      <c r="A33" s="86">
        <v>42401</v>
      </c>
      <c r="B33" s="87">
        <v>75130405</v>
      </c>
      <c r="C33" s="88" t="s">
        <v>426</v>
      </c>
      <c r="D33" s="88" t="s">
        <v>427</v>
      </c>
      <c r="E33" s="88" t="s">
        <v>426</v>
      </c>
      <c r="F33" s="88" t="s">
        <v>105</v>
      </c>
      <c r="G33" s="88" t="s">
        <v>441</v>
      </c>
      <c r="H33" s="88" t="s">
        <v>442</v>
      </c>
      <c r="I33" s="88" t="s">
        <v>443</v>
      </c>
      <c r="J33" s="88" t="s">
        <v>444</v>
      </c>
      <c r="K33" s="88" t="s">
        <v>432</v>
      </c>
      <c r="L33" s="88" t="s">
        <v>445</v>
      </c>
      <c r="M33" s="88" t="s">
        <v>446</v>
      </c>
      <c r="N33" s="88" t="s">
        <v>447</v>
      </c>
      <c r="O33" s="88" t="s">
        <v>448</v>
      </c>
      <c r="P33" s="88" t="s">
        <v>437</v>
      </c>
      <c r="Q33" s="88"/>
      <c r="R33" s="88" t="s">
        <v>449</v>
      </c>
      <c r="S33" s="88" t="s">
        <v>450</v>
      </c>
      <c r="T33" s="88" t="s">
        <v>440</v>
      </c>
    </row>
    <row r="34" spans="1:20" ht="60">
      <c r="A34" s="86">
        <v>42401</v>
      </c>
      <c r="B34" s="87">
        <v>75130406</v>
      </c>
      <c r="C34" s="88" t="s">
        <v>426</v>
      </c>
      <c r="D34" s="88" t="s">
        <v>427</v>
      </c>
      <c r="E34" s="88" t="s">
        <v>426</v>
      </c>
      <c r="F34" s="88" t="s">
        <v>105</v>
      </c>
      <c r="G34" s="88" t="s">
        <v>451</v>
      </c>
      <c r="H34" s="88" t="s">
        <v>452</v>
      </c>
      <c r="I34" s="88" t="s">
        <v>384</v>
      </c>
      <c r="J34" s="88" t="s">
        <v>453</v>
      </c>
      <c r="K34" s="88" t="s">
        <v>432</v>
      </c>
      <c r="L34" s="88" t="s">
        <v>454</v>
      </c>
      <c r="M34" s="88" t="s">
        <v>455</v>
      </c>
      <c r="N34" s="88" t="s">
        <v>456</v>
      </c>
      <c r="O34" s="88" t="s">
        <v>457</v>
      </c>
      <c r="P34" s="88" t="s">
        <v>458</v>
      </c>
      <c r="Q34" s="88"/>
      <c r="R34" s="88" t="s">
        <v>459</v>
      </c>
      <c r="S34" s="88" t="s">
        <v>460</v>
      </c>
      <c r="T34" s="88" t="s">
        <v>440</v>
      </c>
    </row>
    <row r="35" spans="1:20" ht="60">
      <c r="A35" s="86">
        <v>42401</v>
      </c>
      <c r="B35" s="88">
        <v>75130408</v>
      </c>
      <c r="C35" s="88" t="s">
        <v>426</v>
      </c>
      <c r="D35" s="88" t="s">
        <v>427</v>
      </c>
      <c r="E35" s="88" t="s">
        <v>426</v>
      </c>
      <c r="F35" s="88" t="s">
        <v>105</v>
      </c>
      <c r="G35" s="88" t="s">
        <v>461</v>
      </c>
      <c r="H35" s="88" t="s">
        <v>462</v>
      </c>
      <c r="I35" s="88" t="s">
        <v>463</v>
      </c>
      <c r="J35" s="88" t="s">
        <v>464</v>
      </c>
      <c r="K35" s="88" t="s">
        <v>432</v>
      </c>
      <c r="L35" s="88" t="s">
        <v>465</v>
      </c>
      <c r="M35" s="88" t="s">
        <v>466</v>
      </c>
      <c r="N35" s="88" t="s">
        <v>467</v>
      </c>
      <c r="O35" s="88" t="s">
        <v>468</v>
      </c>
      <c r="P35" s="88" t="s">
        <v>469</v>
      </c>
      <c r="Q35" s="88"/>
      <c r="R35" s="88" t="s">
        <v>470</v>
      </c>
      <c r="S35" s="88" t="s">
        <v>471</v>
      </c>
      <c r="T35" s="88" t="s">
        <v>440</v>
      </c>
    </row>
    <row r="36" spans="1:20" ht="60">
      <c r="A36" s="86">
        <v>42401</v>
      </c>
      <c r="B36" s="88">
        <v>75130410</v>
      </c>
      <c r="C36" s="88" t="s">
        <v>426</v>
      </c>
      <c r="D36" s="88" t="s">
        <v>427</v>
      </c>
      <c r="E36" s="88" t="s">
        <v>426</v>
      </c>
      <c r="F36" s="88" t="s">
        <v>105</v>
      </c>
      <c r="G36" s="88" t="s">
        <v>472</v>
      </c>
      <c r="H36" s="88" t="s">
        <v>473</v>
      </c>
      <c r="I36" s="88" t="s">
        <v>238</v>
      </c>
      <c r="J36" s="88" t="s">
        <v>474</v>
      </c>
      <c r="K36" s="88" t="s">
        <v>432</v>
      </c>
      <c r="L36" s="88" t="s">
        <v>475</v>
      </c>
      <c r="M36" s="88" t="s">
        <v>476</v>
      </c>
      <c r="N36" s="88" t="s">
        <v>477</v>
      </c>
      <c r="O36" s="88" t="s">
        <v>478</v>
      </c>
      <c r="P36" s="88" t="s">
        <v>479</v>
      </c>
      <c r="Q36" s="88"/>
      <c r="R36" s="88" t="s">
        <v>480</v>
      </c>
      <c r="S36" s="88" t="s">
        <v>481</v>
      </c>
      <c r="T36" s="88" t="s">
        <v>440</v>
      </c>
    </row>
    <row r="37" spans="1:20" ht="30">
      <c r="A37" s="86">
        <v>42401</v>
      </c>
      <c r="B37" s="87">
        <v>75130411</v>
      </c>
      <c r="C37" s="88" t="s">
        <v>426</v>
      </c>
      <c r="D37" s="88" t="s">
        <v>427</v>
      </c>
      <c r="E37" s="88" t="s">
        <v>426</v>
      </c>
      <c r="F37" s="88" t="s">
        <v>105</v>
      </c>
      <c r="G37" s="88" t="s">
        <v>482</v>
      </c>
      <c r="H37" s="88" t="s">
        <v>483</v>
      </c>
      <c r="I37" s="88" t="s">
        <v>484</v>
      </c>
      <c r="J37" s="88" t="s">
        <v>485</v>
      </c>
      <c r="K37" s="88" t="s">
        <v>432</v>
      </c>
      <c r="L37" s="88" t="s">
        <v>486</v>
      </c>
      <c r="M37" s="88" t="s">
        <v>487</v>
      </c>
      <c r="N37" s="88" t="s">
        <v>488</v>
      </c>
      <c r="O37" s="88" t="s">
        <v>489</v>
      </c>
      <c r="P37" s="88" t="s">
        <v>490</v>
      </c>
      <c r="Q37" s="88"/>
      <c r="R37" s="88" t="s">
        <v>491</v>
      </c>
      <c r="S37" s="88" t="s">
        <v>492</v>
      </c>
      <c r="T37" s="88" t="s">
        <v>440</v>
      </c>
    </row>
    <row r="38" spans="1:20" ht="60">
      <c r="A38" s="86">
        <v>42401</v>
      </c>
      <c r="B38" s="87">
        <v>75130414</v>
      </c>
      <c r="C38" s="88" t="s">
        <v>426</v>
      </c>
      <c r="D38" s="88" t="s">
        <v>427</v>
      </c>
      <c r="E38" s="88" t="s">
        <v>426</v>
      </c>
      <c r="F38" s="88" t="s">
        <v>105</v>
      </c>
      <c r="G38" s="88" t="s">
        <v>493</v>
      </c>
      <c r="H38" s="88" t="s">
        <v>494</v>
      </c>
      <c r="I38" s="88" t="s">
        <v>495</v>
      </c>
      <c r="J38" s="88" t="s">
        <v>431</v>
      </c>
      <c r="K38" s="88" t="s">
        <v>432</v>
      </c>
      <c r="L38" s="88" t="s">
        <v>496</v>
      </c>
      <c r="M38" s="88" t="s">
        <v>497</v>
      </c>
      <c r="N38" s="88" t="s">
        <v>498</v>
      </c>
      <c r="O38" s="88" t="s">
        <v>499</v>
      </c>
      <c r="P38" s="88" t="s">
        <v>500</v>
      </c>
      <c r="Q38" s="88"/>
      <c r="R38" s="88" t="s">
        <v>501</v>
      </c>
      <c r="S38" s="88" t="s">
        <v>502</v>
      </c>
      <c r="T38" s="88" t="s">
        <v>440</v>
      </c>
    </row>
    <row r="39" spans="1:20" ht="45">
      <c r="A39" s="86">
        <v>42401</v>
      </c>
      <c r="B39" s="87">
        <v>75130501</v>
      </c>
      <c r="C39" s="88" t="s">
        <v>102</v>
      </c>
      <c r="D39" s="88" t="s">
        <v>103</v>
      </c>
      <c r="E39" s="88" t="s">
        <v>503</v>
      </c>
      <c r="F39" s="88" t="s">
        <v>105</v>
      </c>
      <c r="G39" s="88" t="s">
        <v>504</v>
      </c>
      <c r="H39" s="88" t="s">
        <v>505</v>
      </c>
      <c r="I39" s="88" t="s">
        <v>506</v>
      </c>
      <c r="J39" s="88" t="s">
        <v>507</v>
      </c>
      <c r="K39" s="88" t="s">
        <v>508</v>
      </c>
      <c r="L39" s="88" t="s">
        <v>509</v>
      </c>
      <c r="M39" s="88" t="s">
        <v>510</v>
      </c>
      <c r="N39" s="88" t="s">
        <v>511</v>
      </c>
      <c r="O39" s="88" t="s">
        <v>512</v>
      </c>
      <c r="P39" s="88" t="s">
        <v>513</v>
      </c>
      <c r="Q39" s="88"/>
      <c r="R39" s="88" t="s">
        <v>514</v>
      </c>
      <c r="S39" s="88" t="s">
        <v>515</v>
      </c>
      <c r="T39" s="88" t="s">
        <v>516</v>
      </c>
    </row>
    <row r="40" spans="1:20" ht="45">
      <c r="A40" s="86">
        <v>42401</v>
      </c>
      <c r="B40" s="87">
        <v>75130504</v>
      </c>
      <c r="C40" s="88" t="s">
        <v>102</v>
      </c>
      <c r="D40" s="88" t="s">
        <v>103</v>
      </c>
      <c r="E40" s="88" t="s">
        <v>503</v>
      </c>
      <c r="F40" s="88" t="s">
        <v>105</v>
      </c>
      <c r="G40" s="88" t="s">
        <v>517</v>
      </c>
      <c r="H40" s="88" t="s">
        <v>518</v>
      </c>
      <c r="I40" s="88" t="s">
        <v>519</v>
      </c>
      <c r="J40" s="88" t="s">
        <v>507</v>
      </c>
      <c r="K40" s="88" t="s">
        <v>508</v>
      </c>
      <c r="L40" s="88" t="s">
        <v>520</v>
      </c>
      <c r="M40" s="88" t="s">
        <v>521</v>
      </c>
      <c r="N40" s="88" t="s">
        <v>522</v>
      </c>
      <c r="O40" s="88" t="s">
        <v>523</v>
      </c>
      <c r="P40" s="88" t="s">
        <v>524</v>
      </c>
      <c r="Q40" s="88" t="s">
        <v>525</v>
      </c>
      <c r="R40" s="88" t="s">
        <v>526</v>
      </c>
      <c r="S40" s="88" t="s">
        <v>527</v>
      </c>
      <c r="T40" s="88" t="s">
        <v>516</v>
      </c>
    </row>
    <row r="41" spans="1:20" ht="45">
      <c r="A41" s="86">
        <v>42401</v>
      </c>
      <c r="B41" s="87">
        <v>75130506</v>
      </c>
      <c r="C41" s="88" t="s">
        <v>102</v>
      </c>
      <c r="D41" s="88" t="s">
        <v>103</v>
      </c>
      <c r="E41" s="88" t="s">
        <v>503</v>
      </c>
      <c r="F41" s="88" t="s">
        <v>105</v>
      </c>
      <c r="G41" s="88" t="s">
        <v>528</v>
      </c>
      <c r="H41" s="88" t="s">
        <v>529</v>
      </c>
      <c r="I41" s="88" t="s">
        <v>530</v>
      </c>
      <c r="J41" s="88" t="s">
        <v>507</v>
      </c>
      <c r="K41" s="88" t="s">
        <v>508</v>
      </c>
      <c r="L41" s="88" t="s">
        <v>531</v>
      </c>
      <c r="M41" s="88" t="s">
        <v>532</v>
      </c>
      <c r="N41" s="88" t="s">
        <v>533</v>
      </c>
      <c r="O41" s="88" t="s">
        <v>534</v>
      </c>
      <c r="P41" s="88" t="s">
        <v>535</v>
      </c>
      <c r="Q41" s="88"/>
      <c r="R41" s="88" t="s">
        <v>536</v>
      </c>
      <c r="S41" s="88" t="s">
        <v>537</v>
      </c>
      <c r="T41" s="88" t="s">
        <v>516</v>
      </c>
    </row>
    <row r="42" spans="1:20" ht="45">
      <c r="A42" s="86">
        <v>42401</v>
      </c>
      <c r="B42" s="87">
        <v>75130506</v>
      </c>
      <c r="C42" s="88" t="s">
        <v>102</v>
      </c>
      <c r="D42" s="88" t="s">
        <v>103</v>
      </c>
      <c r="E42" s="88" t="s">
        <v>503</v>
      </c>
      <c r="F42" s="88" t="s">
        <v>105</v>
      </c>
      <c r="G42" s="88" t="s">
        <v>528</v>
      </c>
      <c r="H42" s="88" t="s">
        <v>529</v>
      </c>
      <c r="I42" s="88" t="s">
        <v>530</v>
      </c>
      <c r="J42" s="88" t="s">
        <v>507</v>
      </c>
      <c r="K42" s="88" t="s">
        <v>508</v>
      </c>
      <c r="L42" s="88" t="s">
        <v>531</v>
      </c>
      <c r="M42" s="88" t="s">
        <v>532</v>
      </c>
      <c r="N42" s="88" t="s">
        <v>533</v>
      </c>
      <c r="O42" s="88" t="s">
        <v>534</v>
      </c>
      <c r="P42" s="88" t="s">
        <v>535</v>
      </c>
      <c r="Q42" s="88"/>
      <c r="R42" s="88" t="s">
        <v>536</v>
      </c>
      <c r="S42" s="88" t="s">
        <v>537</v>
      </c>
      <c r="T42" s="88" t="s">
        <v>516</v>
      </c>
    </row>
    <row r="43" spans="1:20" ht="45">
      <c r="A43" s="86">
        <v>42401</v>
      </c>
      <c r="B43" s="87">
        <v>75130508</v>
      </c>
      <c r="C43" s="88" t="s">
        <v>102</v>
      </c>
      <c r="D43" s="88" t="s">
        <v>103</v>
      </c>
      <c r="E43" s="88" t="s">
        <v>503</v>
      </c>
      <c r="F43" s="88" t="s">
        <v>105</v>
      </c>
      <c r="G43" s="88" t="s">
        <v>538</v>
      </c>
      <c r="H43" s="88" t="s">
        <v>539</v>
      </c>
      <c r="I43" s="88" t="s">
        <v>540</v>
      </c>
      <c r="J43" s="88" t="s">
        <v>541</v>
      </c>
      <c r="K43" s="88" t="s">
        <v>508</v>
      </c>
      <c r="L43" s="88" t="s">
        <v>542</v>
      </c>
      <c r="M43" s="88" t="s">
        <v>543</v>
      </c>
      <c r="N43" s="88" t="s">
        <v>544</v>
      </c>
      <c r="O43" s="88" t="s">
        <v>545</v>
      </c>
      <c r="P43" s="88" t="s">
        <v>546</v>
      </c>
      <c r="Q43" s="88"/>
      <c r="R43" s="88" t="s">
        <v>547</v>
      </c>
      <c r="S43" s="88" t="s">
        <v>548</v>
      </c>
      <c r="T43" s="88" t="s">
        <v>516</v>
      </c>
    </row>
    <row r="44" spans="1:20" ht="60">
      <c r="A44" s="86">
        <v>42401</v>
      </c>
      <c r="B44" s="87">
        <v>75130509</v>
      </c>
      <c r="C44" s="88" t="s">
        <v>102</v>
      </c>
      <c r="D44" s="88" t="s">
        <v>103</v>
      </c>
      <c r="E44" s="88" t="s">
        <v>503</v>
      </c>
      <c r="F44" s="88" t="s">
        <v>105</v>
      </c>
      <c r="G44" s="88" t="s">
        <v>549</v>
      </c>
      <c r="H44" s="88" t="s">
        <v>550</v>
      </c>
      <c r="I44" s="88" t="s">
        <v>551</v>
      </c>
      <c r="J44" s="88" t="s">
        <v>552</v>
      </c>
      <c r="K44" s="88" t="s">
        <v>508</v>
      </c>
      <c r="L44" s="88" t="s">
        <v>553</v>
      </c>
      <c r="M44" s="88" t="s">
        <v>554</v>
      </c>
      <c r="N44" s="88" t="s">
        <v>555</v>
      </c>
      <c r="O44" s="88" t="s">
        <v>556</v>
      </c>
      <c r="P44" s="88" t="s">
        <v>557</v>
      </c>
      <c r="Q44" s="88"/>
      <c r="R44" s="88" t="s">
        <v>558</v>
      </c>
      <c r="S44" s="88" t="s">
        <v>559</v>
      </c>
      <c r="T44" s="88" t="s">
        <v>516</v>
      </c>
    </row>
    <row r="45" spans="1:20" ht="45">
      <c r="A45" s="86">
        <v>42401</v>
      </c>
      <c r="B45" s="87">
        <v>75130510</v>
      </c>
      <c r="C45" s="88" t="s">
        <v>102</v>
      </c>
      <c r="D45" s="88" t="s">
        <v>103</v>
      </c>
      <c r="E45" s="88" t="s">
        <v>503</v>
      </c>
      <c r="F45" s="88" t="s">
        <v>105</v>
      </c>
      <c r="G45" s="88" t="s">
        <v>560</v>
      </c>
      <c r="H45" s="88" t="s">
        <v>561</v>
      </c>
      <c r="I45" s="88" t="s">
        <v>562</v>
      </c>
      <c r="J45" s="88" t="s">
        <v>507</v>
      </c>
      <c r="K45" s="88" t="s">
        <v>508</v>
      </c>
      <c r="L45" s="88" t="s">
        <v>563</v>
      </c>
      <c r="M45" s="88" t="s">
        <v>564</v>
      </c>
      <c r="N45" s="88" t="s">
        <v>565</v>
      </c>
      <c r="O45" s="88" t="s">
        <v>566</v>
      </c>
      <c r="P45" s="88" t="s">
        <v>567</v>
      </c>
      <c r="Q45" s="88" t="s">
        <v>568</v>
      </c>
      <c r="R45" s="88" t="s">
        <v>569</v>
      </c>
      <c r="S45" s="88" t="s">
        <v>570</v>
      </c>
      <c r="T45" s="88" t="s">
        <v>516</v>
      </c>
    </row>
    <row r="46" spans="1:20" ht="45">
      <c r="A46" s="86">
        <v>42401</v>
      </c>
      <c r="B46" s="87">
        <v>75130515</v>
      </c>
      <c r="C46" s="88" t="s">
        <v>102</v>
      </c>
      <c r="D46" s="88" t="s">
        <v>103</v>
      </c>
      <c r="E46" s="88" t="s">
        <v>503</v>
      </c>
      <c r="F46" s="88" t="s">
        <v>105</v>
      </c>
      <c r="G46" s="88" t="s">
        <v>571</v>
      </c>
      <c r="H46" s="88" t="s">
        <v>572</v>
      </c>
      <c r="I46" s="88" t="s">
        <v>573</v>
      </c>
      <c r="J46" s="88" t="s">
        <v>552</v>
      </c>
      <c r="K46" s="88" t="s">
        <v>508</v>
      </c>
      <c r="L46" s="88" t="s">
        <v>574</v>
      </c>
      <c r="M46" s="88" t="s">
        <v>575</v>
      </c>
      <c r="N46" s="88" t="s">
        <v>576</v>
      </c>
      <c r="O46" s="88" t="s">
        <v>577</v>
      </c>
      <c r="P46" s="88" t="s">
        <v>578</v>
      </c>
      <c r="Q46" s="88" t="s">
        <v>579</v>
      </c>
      <c r="R46" s="88" t="s">
        <v>580</v>
      </c>
      <c r="S46" s="88" t="s">
        <v>581</v>
      </c>
      <c r="T46" s="88" t="s">
        <v>516</v>
      </c>
    </row>
    <row r="47" spans="1:20" ht="30">
      <c r="A47" s="86">
        <v>42401</v>
      </c>
      <c r="B47" s="87">
        <v>75130601</v>
      </c>
      <c r="C47" s="88" t="s">
        <v>426</v>
      </c>
      <c r="D47" s="88" t="s">
        <v>427</v>
      </c>
      <c r="E47" s="88" t="s">
        <v>582</v>
      </c>
      <c r="F47" s="88" t="s">
        <v>105</v>
      </c>
      <c r="G47" s="88" t="s">
        <v>583</v>
      </c>
      <c r="H47" s="88" t="s">
        <v>584</v>
      </c>
      <c r="I47" s="88" t="s">
        <v>585</v>
      </c>
      <c r="J47" s="88" t="s">
        <v>586</v>
      </c>
      <c r="K47" s="88" t="s">
        <v>587</v>
      </c>
      <c r="L47" s="88" t="s">
        <v>588</v>
      </c>
      <c r="M47" s="88" t="s">
        <v>589</v>
      </c>
      <c r="N47" s="88" t="s">
        <v>590</v>
      </c>
      <c r="O47" s="88" t="s">
        <v>591</v>
      </c>
      <c r="P47" s="88" t="s">
        <v>592</v>
      </c>
      <c r="Q47" s="88"/>
      <c r="R47" s="88" t="s">
        <v>593</v>
      </c>
      <c r="S47" s="88" t="s">
        <v>594</v>
      </c>
      <c r="T47" s="88" t="s">
        <v>595</v>
      </c>
    </row>
    <row r="48" spans="1:20" ht="30">
      <c r="A48" s="86">
        <v>42401</v>
      </c>
      <c r="B48" s="87">
        <v>75130602</v>
      </c>
      <c r="C48" s="88" t="s">
        <v>426</v>
      </c>
      <c r="D48" s="88" t="s">
        <v>427</v>
      </c>
      <c r="E48" s="88" t="s">
        <v>582</v>
      </c>
      <c r="F48" s="88" t="s">
        <v>105</v>
      </c>
      <c r="G48" s="88" t="s">
        <v>596</v>
      </c>
      <c r="H48" s="88" t="s">
        <v>597</v>
      </c>
      <c r="I48" s="88" t="s">
        <v>373</v>
      </c>
      <c r="J48" s="88" t="s">
        <v>598</v>
      </c>
      <c r="K48" s="88" t="s">
        <v>587</v>
      </c>
      <c r="L48" s="88" t="s">
        <v>599</v>
      </c>
      <c r="M48" s="88" t="s">
        <v>600</v>
      </c>
      <c r="N48" s="88" t="s">
        <v>601</v>
      </c>
      <c r="O48" s="88" t="s">
        <v>602</v>
      </c>
      <c r="P48" s="88" t="s">
        <v>603</v>
      </c>
      <c r="Q48" s="88"/>
      <c r="R48" s="88" t="s">
        <v>604</v>
      </c>
      <c r="S48" s="88" t="s">
        <v>605</v>
      </c>
      <c r="T48" s="88" t="s">
        <v>595</v>
      </c>
    </row>
    <row r="49" spans="1:20" ht="60">
      <c r="A49" s="86">
        <v>42401</v>
      </c>
      <c r="B49" s="87">
        <v>75130603</v>
      </c>
      <c r="C49" s="88" t="s">
        <v>426</v>
      </c>
      <c r="D49" s="88" t="s">
        <v>427</v>
      </c>
      <c r="E49" s="88" t="s">
        <v>582</v>
      </c>
      <c r="F49" s="88" t="s">
        <v>105</v>
      </c>
      <c r="G49" s="88" t="s">
        <v>606</v>
      </c>
      <c r="H49" s="88" t="s">
        <v>607</v>
      </c>
      <c r="I49" s="88" t="s">
        <v>430</v>
      </c>
      <c r="J49" s="88" t="s">
        <v>608</v>
      </c>
      <c r="K49" s="88" t="s">
        <v>587</v>
      </c>
      <c r="L49" s="88" t="s">
        <v>609</v>
      </c>
      <c r="M49" s="88" t="s">
        <v>610</v>
      </c>
      <c r="N49" s="88" t="s">
        <v>611</v>
      </c>
      <c r="O49" s="88" t="s">
        <v>612</v>
      </c>
      <c r="P49" s="88" t="s">
        <v>613</v>
      </c>
      <c r="Q49" s="88"/>
      <c r="R49" s="88" t="s">
        <v>614</v>
      </c>
      <c r="S49" s="88" t="s">
        <v>615</v>
      </c>
      <c r="T49" s="88" t="s">
        <v>595</v>
      </c>
    </row>
    <row r="50" spans="1:20" ht="30">
      <c r="A50" s="86">
        <v>42401</v>
      </c>
      <c r="B50" s="87">
        <v>75130604</v>
      </c>
      <c r="C50" s="88" t="s">
        <v>426</v>
      </c>
      <c r="D50" s="88" t="s">
        <v>427</v>
      </c>
      <c r="E50" s="88" t="s">
        <v>582</v>
      </c>
      <c r="F50" s="88" t="s">
        <v>105</v>
      </c>
      <c r="G50" s="88" t="s">
        <v>616</v>
      </c>
      <c r="H50" s="88" t="s">
        <v>617</v>
      </c>
      <c r="I50" s="88" t="s">
        <v>618</v>
      </c>
      <c r="J50" s="88" t="s">
        <v>608</v>
      </c>
      <c r="K50" s="88" t="s">
        <v>587</v>
      </c>
      <c r="L50" s="88" t="s">
        <v>619</v>
      </c>
      <c r="M50" s="88" t="s">
        <v>620</v>
      </c>
      <c r="N50" s="88" t="s">
        <v>621</v>
      </c>
      <c r="O50" s="88" t="s">
        <v>622</v>
      </c>
      <c r="P50" s="88" t="s">
        <v>623</v>
      </c>
      <c r="Q50" s="88"/>
      <c r="R50" s="88" t="s">
        <v>624</v>
      </c>
      <c r="S50" s="88" t="s">
        <v>625</v>
      </c>
      <c r="T50" s="88" t="s">
        <v>595</v>
      </c>
    </row>
    <row r="51" spans="1:20" ht="60">
      <c r="A51" s="86">
        <v>42401</v>
      </c>
      <c r="B51" s="87">
        <v>75135101</v>
      </c>
      <c r="C51" s="88" t="s">
        <v>233</v>
      </c>
      <c r="D51" s="88" t="s">
        <v>234</v>
      </c>
      <c r="E51" s="88" t="s">
        <v>626</v>
      </c>
      <c r="F51" s="88" t="s">
        <v>105</v>
      </c>
      <c r="G51" s="88" t="s">
        <v>627</v>
      </c>
      <c r="H51" s="88" t="s">
        <v>628</v>
      </c>
      <c r="I51" s="88" t="s">
        <v>629</v>
      </c>
      <c r="J51" s="88" t="s">
        <v>630</v>
      </c>
      <c r="K51" s="88" t="s">
        <v>631</v>
      </c>
      <c r="L51" s="88" t="s">
        <v>632</v>
      </c>
      <c r="M51" s="88" t="s">
        <v>633</v>
      </c>
      <c r="N51" s="88" t="s">
        <v>634</v>
      </c>
      <c r="O51" s="88" t="s">
        <v>635</v>
      </c>
      <c r="P51" s="88" t="s">
        <v>636</v>
      </c>
      <c r="Q51" s="88"/>
      <c r="R51" s="88" t="s">
        <v>637</v>
      </c>
      <c r="S51" s="88" t="s">
        <v>638</v>
      </c>
      <c r="T51" s="88" t="s">
        <v>639</v>
      </c>
    </row>
    <row r="52" spans="1:20" ht="45">
      <c r="A52" s="86">
        <v>42401</v>
      </c>
      <c r="B52" s="87">
        <v>75135102</v>
      </c>
      <c r="C52" s="88" t="s">
        <v>233</v>
      </c>
      <c r="D52" s="88" t="s">
        <v>234</v>
      </c>
      <c r="E52" s="88" t="s">
        <v>626</v>
      </c>
      <c r="F52" s="88" t="s">
        <v>105</v>
      </c>
      <c r="G52" s="88" t="s">
        <v>640</v>
      </c>
      <c r="H52" s="88" t="s">
        <v>641</v>
      </c>
      <c r="I52" s="88" t="s">
        <v>642</v>
      </c>
      <c r="J52" s="88" t="s">
        <v>643</v>
      </c>
      <c r="K52" s="88" t="s">
        <v>644</v>
      </c>
      <c r="L52" s="88" t="s">
        <v>645</v>
      </c>
      <c r="M52" s="88" t="s">
        <v>646</v>
      </c>
      <c r="N52" s="88" t="s">
        <v>647</v>
      </c>
      <c r="O52" s="88" t="s">
        <v>648</v>
      </c>
      <c r="P52" s="88" t="s">
        <v>649</v>
      </c>
      <c r="Q52" s="88"/>
      <c r="R52" s="88" t="s">
        <v>650</v>
      </c>
      <c r="S52" s="88" t="s">
        <v>651</v>
      </c>
      <c r="T52" s="88" t="s">
        <v>652</v>
      </c>
    </row>
    <row r="53" spans="1:20" ht="45">
      <c r="A53" s="86">
        <v>42401</v>
      </c>
      <c r="B53" s="87">
        <v>75135105</v>
      </c>
      <c r="C53" s="88" t="s">
        <v>233</v>
      </c>
      <c r="D53" s="88" t="s">
        <v>234</v>
      </c>
      <c r="E53" s="88" t="s">
        <v>626</v>
      </c>
      <c r="F53" s="88" t="s">
        <v>105</v>
      </c>
      <c r="G53" s="88" t="s">
        <v>653</v>
      </c>
      <c r="H53" s="88" t="s">
        <v>654</v>
      </c>
      <c r="I53" s="88" t="s">
        <v>655</v>
      </c>
      <c r="J53" s="88" t="s">
        <v>656</v>
      </c>
      <c r="K53" s="88" t="s">
        <v>657</v>
      </c>
      <c r="L53" s="88" t="s">
        <v>658</v>
      </c>
      <c r="M53" s="88" t="s">
        <v>659</v>
      </c>
      <c r="N53" s="88" t="s">
        <v>660</v>
      </c>
      <c r="O53" s="88" t="s">
        <v>661</v>
      </c>
      <c r="P53" s="88" t="s">
        <v>662</v>
      </c>
      <c r="Q53" s="88"/>
      <c r="R53" s="88" t="s">
        <v>663</v>
      </c>
      <c r="S53" s="88" t="s">
        <v>664</v>
      </c>
      <c r="T53" s="88" t="s">
        <v>665</v>
      </c>
    </row>
    <row r="54" spans="1:20" ht="45">
      <c r="A54" s="86">
        <v>42401</v>
      </c>
      <c r="B54" s="87">
        <v>75135107</v>
      </c>
      <c r="C54" s="88" t="s">
        <v>233</v>
      </c>
      <c r="D54" s="88" t="s">
        <v>234</v>
      </c>
      <c r="E54" s="88" t="s">
        <v>626</v>
      </c>
      <c r="F54" s="88" t="s">
        <v>105</v>
      </c>
      <c r="G54" s="88" t="s">
        <v>666</v>
      </c>
      <c r="H54" s="88" t="s">
        <v>667</v>
      </c>
      <c r="I54" s="88" t="s">
        <v>668</v>
      </c>
      <c r="J54" s="88" t="s">
        <v>669</v>
      </c>
      <c r="K54" s="88" t="s">
        <v>670</v>
      </c>
      <c r="L54" s="88" t="s">
        <v>671</v>
      </c>
      <c r="M54" s="88" t="s">
        <v>672</v>
      </c>
      <c r="N54" s="88" t="s">
        <v>673</v>
      </c>
      <c r="O54" s="88" t="s">
        <v>674</v>
      </c>
      <c r="P54" s="88" t="s">
        <v>675</v>
      </c>
      <c r="Q54" s="88"/>
      <c r="R54" s="88" t="s">
        <v>676</v>
      </c>
      <c r="S54" s="88" t="s">
        <v>677</v>
      </c>
      <c r="T54" s="88" t="s">
        <v>678</v>
      </c>
    </row>
    <row r="55" spans="1:20" ht="45">
      <c r="A55" s="86">
        <v>42401</v>
      </c>
      <c r="B55" s="87">
        <v>75135109</v>
      </c>
      <c r="C55" s="88" t="s">
        <v>233</v>
      </c>
      <c r="D55" s="88" t="s">
        <v>234</v>
      </c>
      <c r="E55" s="88" t="s">
        <v>626</v>
      </c>
      <c r="F55" s="88" t="s">
        <v>105</v>
      </c>
      <c r="G55" s="88" t="s">
        <v>679</v>
      </c>
      <c r="H55" s="88" t="s">
        <v>680</v>
      </c>
      <c r="I55" s="88" t="s">
        <v>681</v>
      </c>
      <c r="J55" s="88" t="s">
        <v>682</v>
      </c>
      <c r="K55" s="88" t="s">
        <v>683</v>
      </c>
      <c r="L55" s="88" t="s">
        <v>684</v>
      </c>
      <c r="M55" s="88" t="s">
        <v>685</v>
      </c>
      <c r="N55" s="88" t="s">
        <v>686</v>
      </c>
      <c r="O55" s="88" t="s">
        <v>687</v>
      </c>
      <c r="P55" s="88" t="s">
        <v>688</v>
      </c>
      <c r="Q55" s="88"/>
      <c r="R55" s="88" t="s">
        <v>689</v>
      </c>
      <c r="S55" s="88" t="s">
        <v>690</v>
      </c>
      <c r="T55" s="88" t="s">
        <v>691</v>
      </c>
    </row>
    <row r="56" spans="1:20" ht="45">
      <c r="A56" s="86">
        <v>42401</v>
      </c>
      <c r="B56" s="88">
        <v>75135111</v>
      </c>
      <c r="C56" s="88" t="s">
        <v>233</v>
      </c>
      <c r="D56" s="88" t="s">
        <v>234</v>
      </c>
      <c r="E56" s="88" t="s">
        <v>626</v>
      </c>
      <c r="F56" s="88" t="s">
        <v>105</v>
      </c>
      <c r="G56" s="88" t="s">
        <v>692</v>
      </c>
      <c r="H56" s="88" t="s">
        <v>693</v>
      </c>
      <c r="I56" s="88" t="s">
        <v>430</v>
      </c>
      <c r="J56" s="88" t="s">
        <v>694</v>
      </c>
      <c r="K56" s="88" t="s">
        <v>695</v>
      </c>
      <c r="L56" s="88" t="s">
        <v>696</v>
      </c>
      <c r="M56" s="88" t="s">
        <v>697</v>
      </c>
      <c r="N56" s="88" t="s">
        <v>698</v>
      </c>
      <c r="O56" s="88" t="s">
        <v>699</v>
      </c>
      <c r="P56" s="88" t="s">
        <v>700</v>
      </c>
      <c r="Q56" s="88"/>
      <c r="R56" s="88" t="s">
        <v>701</v>
      </c>
      <c r="S56" s="88" t="s">
        <v>702</v>
      </c>
      <c r="T56" s="88" t="s">
        <v>703</v>
      </c>
    </row>
    <row r="57" spans="1:20" ht="45">
      <c r="A57" s="86">
        <v>42401</v>
      </c>
      <c r="B57" s="87">
        <v>75135113</v>
      </c>
      <c r="C57" s="88" t="s">
        <v>233</v>
      </c>
      <c r="D57" s="88" t="s">
        <v>234</v>
      </c>
      <c r="E57" s="88" t="s">
        <v>626</v>
      </c>
      <c r="F57" s="88" t="s">
        <v>105</v>
      </c>
      <c r="G57" s="88" t="s">
        <v>704</v>
      </c>
      <c r="H57" s="88" t="s">
        <v>705</v>
      </c>
      <c r="I57" s="88" t="s">
        <v>706</v>
      </c>
      <c r="J57" s="88" t="s">
        <v>707</v>
      </c>
      <c r="K57" s="88" t="s">
        <v>708</v>
      </c>
      <c r="L57" s="88" t="s">
        <v>709</v>
      </c>
      <c r="M57" s="88" t="s">
        <v>710</v>
      </c>
      <c r="N57" s="88" t="s">
        <v>711</v>
      </c>
      <c r="O57" s="88" t="s">
        <v>712</v>
      </c>
      <c r="P57" s="88" t="s">
        <v>713</v>
      </c>
      <c r="Q57" s="88" t="s">
        <v>714</v>
      </c>
      <c r="R57" s="88" t="s">
        <v>715</v>
      </c>
      <c r="S57" s="88" t="s">
        <v>716</v>
      </c>
      <c r="T57" s="88" t="s">
        <v>717</v>
      </c>
    </row>
    <row r="58" spans="1:20" ht="45">
      <c r="A58" s="86">
        <v>42401</v>
      </c>
      <c r="B58" s="87">
        <v>75135114</v>
      </c>
      <c r="C58" s="88" t="s">
        <v>233</v>
      </c>
      <c r="D58" s="88" t="s">
        <v>234</v>
      </c>
      <c r="E58" s="88" t="s">
        <v>626</v>
      </c>
      <c r="F58" s="88" t="s">
        <v>105</v>
      </c>
      <c r="G58" s="88" t="s">
        <v>718</v>
      </c>
      <c r="H58" s="88" t="s">
        <v>719</v>
      </c>
      <c r="I58" s="88" t="s">
        <v>720</v>
      </c>
      <c r="J58" s="88" t="s">
        <v>643</v>
      </c>
      <c r="K58" s="88" t="s">
        <v>721</v>
      </c>
      <c r="L58" s="88" t="s">
        <v>722</v>
      </c>
      <c r="M58" s="88" t="s">
        <v>723</v>
      </c>
      <c r="N58" s="88" t="s">
        <v>724</v>
      </c>
      <c r="O58" s="88" t="s">
        <v>725</v>
      </c>
      <c r="P58" s="88" t="s">
        <v>726</v>
      </c>
      <c r="Q58" s="88"/>
      <c r="R58" s="88" t="s">
        <v>727</v>
      </c>
      <c r="S58" s="88" t="s">
        <v>728</v>
      </c>
      <c r="T58" s="88" t="s">
        <v>729</v>
      </c>
    </row>
    <row r="59" spans="1:20" ht="45">
      <c r="A59" s="86">
        <v>42401</v>
      </c>
      <c r="B59" s="87">
        <v>75135116</v>
      </c>
      <c r="C59" s="88" t="s">
        <v>233</v>
      </c>
      <c r="D59" s="88" t="s">
        <v>234</v>
      </c>
      <c r="E59" s="88" t="s">
        <v>626</v>
      </c>
      <c r="F59" s="88" t="s">
        <v>105</v>
      </c>
      <c r="G59" s="88" t="s">
        <v>730</v>
      </c>
      <c r="H59" s="88" t="s">
        <v>731</v>
      </c>
      <c r="I59" s="88" t="s">
        <v>732</v>
      </c>
      <c r="J59" s="88" t="s">
        <v>253</v>
      </c>
      <c r="K59" s="88" t="s">
        <v>733</v>
      </c>
      <c r="L59" s="88" t="s">
        <v>734</v>
      </c>
      <c r="M59" s="88" t="s">
        <v>735</v>
      </c>
      <c r="N59" s="88" t="s">
        <v>736</v>
      </c>
      <c r="O59" s="88" t="s">
        <v>737</v>
      </c>
      <c r="P59" s="88" t="s">
        <v>738</v>
      </c>
      <c r="Q59" s="88" t="s">
        <v>739</v>
      </c>
      <c r="R59" s="88" t="s">
        <v>740</v>
      </c>
      <c r="S59" s="88" t="s">
        <v>741</v>
      </c>
      <c r="T59" s="88" t="s">
        <v>742</v>
      </c>
    </row>
    <row r="60" spans="1:20" ht="45">
      <c r="A60" s="86">
        <v>42401</v>
      </c>
      <c r="B60" s="87">
        <v>75135117</v>
      </c>
      <c r="C60" s="88" t="s">
        <v>233</v>
      </c>
      <c r="D60" s="88" t="s">
        <v>234</v>
      </c>
      <c r="E60" s="88" t="s">
        <v>626</v>
      </c>
      <c r="F60" s="88" t="s">
        <v>105</v>
      </c>
      <c r="G60" s="88" t="s">
        <v>743</v>
      </c>
      <c r="H60" s="88" t="s">
        <v>744</v>
      </c>
      <c r="I60" s="88" t="s">
        <v>745</v>
      </c>
      <c r="J60" s="88" t="s">
        <v>746</v>
      </c>
      <c r="K60" s="88" t="s">
        <v>747</v>
      </c>
      <c r="L60" s="88" t="s">
        <v>748</v>
      </c>
      <c r="M60" s="88" t="s">
        <v>749</v>
      </c>
      <c r="N60" s="88" t="s">
        <v>750</v>
      </c>
      <c r="O60" s="88" t="s">
        <v>751</v>
      </c>
      <c r="P60" s="88" t="s">
        <v>752</v>
      </c>
      <c r="Q60" s="88"/>
      <c r="R60" s="88" t="s">
        <v>753</v>
      </c>
      <c r="S60" s="88" t="s">
        <v>754</v>
      </c>
      <c r="T60" s="88" t="s">
        <v>755</v>
      </c>
    </row>
    <row r="61" spans="1:20" ht="45">
      <c r="A61" s="86">
        <v>42401</v>
      </c>
      <c r="B61" s="87">
        <v>75135119</v>
      </c>
      <c r="C61" s="88" t="s">
        <v>233</v>
      </c>
      <c r="D61" s="88" t="s">
        <v>234</v>
      </c>
      <c r="E61" s="88" t="s">
        <v>626</v>
      </c>
      <c r="F61" s="88" t="s">
        <v>105</v>
      </c>
      <c r="G61" s="88" t="s">
        <v>756</v>
      </c>
      <c r="H61" s="88" t="s">
        <v>757</v>
      </c>
      <c r="I61" s="88" t="s">
        <v>758</v>
      </c>
      <c r="J61" s="88" t="s">
        <v>759</v>
      </c>
      <c r="K61" s="88" t="s">
        <v>760</v>
      </c>
      <c r="L61" s="88" t="s">
        <v>761</v>
      </c>
      <c r="M61" s="88" t="s">
        <v>762</v>
      </c>
      <c r="N61" s="88" t="s">
        <v>763</v>
      </c>
      <c r="O61" s="88" t="s">
        <v>763</v>
      </c>
      <c r="P61" s="88" t="s">
        <v>764</v>
      </c>
      <c r="Q61" s="88"/>
      <c r="R61" s="88" t="s">
        <v>765</v>
      </c>
      <c r="S61" s="88" t="s">
        <v>766</v>
      </c>
      <c r="T61" s="88" t="s">
        <v>767</v>
      </c>
    </row>
    <row r="62" spans="1:20" ht="45">
      <c r="A62" s="86">
        <v>42401</v>
      </c>
      <c r="B62" s="87">
        <v>75135121</v>
      </c>
      <c r="C62" s="88" t="s">
        <v>233</v>
      </c>
      <c r="D62" s="88" t="s">
        <v>234</v>
      </c>
      <c r="E62" s="88" t="s">
        <v>626</v>
      </c>
      <c r="F62" s="88" t="s">
        <v>105</v>
      </c>
      <c r="G62" s="88" t="s">
        <v>768</v>
      </c>
      <c r="H62" s="88" t="s">
        <v>769</v>
      </c>
      <c r="I62" s="88" t="s">
        <v>770</v>
      </c>
      <c r="J62" s="88" t="s">
        <v>643</v>
      </c>
      <c r="K62" s="88" t="s">
        <v>771</v>
      </c>
      <c r="L62" s="88" t="s">
        <v>772</v>
      </c>
      <c r="M62" s="88" t="s">
        <v>773</v>
      </c>
      <c r="N62" s="88" t="s">
        <v>774</v>
      </c>
      <c r="O62" s="88" t="s">
        <v>775</v>
      </c>
      <c r="P62" s="88" t="s">
        <v>776</v>
      </c>
      <c r="Q62" s="88" t="s">
        <v>777</v>
      </c>
      <c r="R62" s="88" t="s">
        <v>778</v>
      </c>
      <c r="S62" s="88"/>
      <c r="T62" s="88" t="s">
        <v>779</v>
      </c>
    </row>
    <row r="63" spans="1:20" ht="45">
      <c r="A63" s="86">
        <v>42401</v>
      </c>
      <c r="B63" s="87">
        <v>75135121</v>
      </c>
      <c r="C63" s="88" t="s">
        <v>233</v>
      </c>
      <c r="D63" s="88" t="s">
        <v>234</v>
      </c>
      <c r="E63" s="88" t="s">
        <v>626</v>
      </c>
      <c r="F63" s="88" t="s">
        <v>105</v>
      </c>
      <c r="G63" s="88" t="s">
        <v>768</v>
      </c>
      <c r="H63" s="88" t="s">
        <v>769</v>
      </c>
      <c r="I63" s="88" t="s">
        <v>770</v>
      </c>
      <c r="J63" s="88" t="s">
        <v>643</v>
      </c>
      <c r="K63" s="88" t="s">
        <v>771</v>
      </c>
      <c r="L63" s="88" t="s">
        <v>772</v>
      </c>
      <c r="M63" s="88" t="s">
        <v>773</v>
      </c>
      <c r="N63" s="88" t="s">
        <v>774</v>
      </c>
      <c r="O63" s="88" t="s">
        <v>775</v>
      </c>
      <c r="P63" s="88" t="s">
        <v>776</v>
      </c>
      <c r="Q63" s="88" t="s">
        <v>777</v>
      </c>
      <c r="R63" s="88" t="s">
        <v>778</v>
      </c>
      <c r="S63" s="88"/>
      <c r="T63" s="88" t="s">
        <v>779</v>
      </c>
    </row>
    <row r="64" spans="1:20" ht="45">
      <c r="A64" s="86">
        <v>42401</v>
      </c>
      <c r="B64" s="88">
        <v>75135125</v>
      </c>
      <c r="C64" s="88" t="s">
        <v>233</v>
      </c>
      <c r="D64" s="88" t="s">
        <v>234</v>
      </c>
      <c r="E64" s="88" t="s">
        <v>626</v>
      </c>
      <c r="F64" s="88" t="s">
        <v>105</v>
      </c>
      <c r="G64" s="88" t="s">
        <v>780</v>
      </c>
      <c r="H64" s="88" t="s">
        <v>781</v>
      </c>
      <c r="I64" s="88" t="s">
        <v>782</v>
      </c>
      <c r="J64" s="88" t="s">
        <v>630</v>
      </c>
      <c r="K64" s="88" t="s">
        <v>783</v>
      </c>
      <c r="L64" s="88" t="s">
        <v>784</v>
      </c>
      <c r="M64" s="88" t="s">
        <v>785</v>
      </c>
      <c r="N64" s="88" t="s">
        <v>786</v>
      </c>
      <c r="O64" s="88" t="s">
        <v>787</v>
      </c>
      <c r="P64" s="88" t="s">
        <v>788</v>
      </c>
      <c r="Q64" s="88"/>
      <c r="R64" s="88" t="s">
        <v>789</v>
      </c>
      <c r="S64" s="88" t="s">
        <v>790</v>
      </c>
      <c r="T64" s="88" t="s">
        <v>791</v>
      </c>
    </row>
    <row r="65" spans="1:20" ht="45">
      <c r="A65" s="86">
        <v>42401</v>
      </c>
      <c r="B65" s="87">
        <v>75135137</v>
      </c>
      <c r="C65" s="88" t="s">
        <v>233</v>
      </c>
      <c r="D65" s="88" t="s">
        <v>234</v>
      </c>
      <c r="E65" s="88" t="s">
        <v>626</v>
      </c>
      <c r="F65" s="88" t="s">
        <v>105</v>
      </c>
      <c r="G65" s="88" t="s">
        <v>792</v>
      </c>
      <c r="H65" s="88" t="s">
        <v>793</v>
      </c>
      <c r="I65" s="88" t="s">
        <v>794</v>
      </c>
      <c r="J65" s="88" t="s">
        <v>795</v>
      </c>
      <c r="K65" s="88" t="s">
        <v>796</v>
      </c>
      <c r="L65" s="88" t="s">
        <v>797</v>
      </c>
      <c r="M65" s="88" t="s">
        <v>798</v>
      </c>
      <c r="N65" s="88" t="s">
        <v>799</v>
      </c>
      <c r="O65" s="88" t="s">
        <v>799</v>
      </c>
      <c r="P65" s="88" t="s">
        <v>800</v>
      </c>
      <c r="Q65" s="88"/>
      <c r="R65" s="88" t="s">
        <v>801</v>
      </c>
      <c r="S65" s="88" t="s">
        <v>802</v>
      </c>
      <c r="T65" s="88" t="s">
        <v>803</v>
      </c>
    </row>
    <row r="66" spans="1:20" ht="45">
      <c r="A66" s="86">
        <v>42401</v>
      </c>
      <c r="B66" s="87">
        <v>75135138</v>
      </c>
      <c r="C66" s="88" t="s">
        <v>233</v>
      </c>
      <c r="D66" s="88" t="s">
        <v>234</v>
      </c>
      <c r="E66" s="88" t="s">
        <v>626</v>
      </c>
      <c r="F66" s="88" t="s">
        <v>105</v>
      </c>
      <c r="G66" s="88" t="s">
        <v>804</v>
      </c>
      <c r="H66" s="88" t="s">
        <v>805</v>
      </c>
      <c r="I66" s="88" t="s">
        <v>806</v>
      </c>
      <c r="J66" s="88" t="s">
        <v>807</v>
      </c>
      <c r="K66" s="88" t="s">
        <v>808</v>
      </c>
      <c r="L66" s="88" t="s">
        <v>809</v>
      </c>
      <c r="M66" s="88" t="s">
        <v>810</v>
      </c>
      <c r="N66" s="88" t="s">
        <v>811</v>
      </c>
      <c r="O66" s="88" t="s">
        <v>812</v>
      </c>
      <c r="P66" s="88" t="s">
        <v>813</v>
      </c>
      <c r="Q66" s="88"/>
      <c r="R66" s="88" t="s">
        <v>814</v>
      </c>
      <c r="S66" s="88" t="s">
        <v>815</v>
      </c>
      <c r="T66" s="88" t="s">
        <v>816</v>
      </c>
    </row>
    <row r="67" spans="1:20" ht="30">
      <c r="A67" s="86">
        <v>42401</v>
      </c>
      <c r="B67" s="88">
        <v>75135140</v>
      </c>
      <c r="C67" s="88" t="s">
        <v>233</v>
      </c>
      <c r="D67" s="88" t="s">
        <v>234</v>
      </c>
      <c r="E67" s="88" t="s">
        <v>626</v>
      </c>
      <c r="F67" s="88" t="s">
        <v>105</v>
      </c>
      <c r="G67" s="88" t="s">
        <v>817</v>
      </c>
      <c r="H67" s="88" t="s">
        <v>818</v>
      </c>
      <c r="I67" s="88" t="s">
        <v>819</v>
      </c>
      <c r="J67" s="88" t="s">
        <v>820</v>
      </c>
      <c r="K67" s="88" t="s">
        <v>821</v>
      </c>
      <c r="L67" s="88" t="s">
        <v>822</v>
      </c>
      <c r="M67" s="88" t="s">
        <v>823</v>
      </c>
      <c r="N67" s="88" t="s">
        <v>824</v>
      </c>
      <c r="O67" s="88" t="s">
        <v>825</v>
      </c>
      <c r="P67" s="88" t="s">
        <v>826</v>
      </c>
      <c r="Q67" s="88"/>
      <c r="R67" s="88" t="s">
        <v>827</v>
      </c>
      <c r="S67" s="88" t="s">
        <v>828</v>
      </c>
      <c r="T67" s="88" t="s">
        <v>829</v>
      </c>
    </row>
    <row r="68" spans="1:20" ht="45">
      <c r="A68" s="86">
        <v>42401</v>
      </c>
      <c r="B68" s="87">
        <v>75135201</v>
      </c>
      <c r="C68" s="88" t="s">
        <v>165</v>
      </c>
      <c r="D68" s="88" t="s">
        <v>166</v>
      </c>
      <c r="E68" s="88" t="s">
        <v>167</v>
      </c>
      <c r="F68" s="88" t="s">
        <v>105</v>
      </c>
      <c r="G68" s="88" t="s">
        <v>830</v>
      </c>
      <c r="H68" s="88" t="s">
        <v>831</v>
      </c>
      <c r="I68" s="88" t="s">
        <v>832</v>
      </c>
      <c r="J68" s="88" t="s">
        <v>833</v>
      </c>
      <c r="K68" s="88" t="s">
        <v>834</v>
      </c>
      <c r="L68" s="88" t="s">
        <v>835</v>
      </c>
      <c r="M68" s="88" t="s">
        <v>836</v>
      </c>
      <c r="N68" s="88" t="s">
        <v>837</v>
      </c>
      <c r="O68" s="88" t="s">
        <v>838</v>
      </c>
      <c r="P68" s="88" t="s">
        <v>839</v>
      </c>
      <c r="Q68" s="88"/>
      <c r="R68" s="88" t="s">
        <v>840</v>
      </c>
      <c r="S68" s="88" t="s">
        <v>841</v>
      </c>
      <c r="T68" s="88" t="s">
        <v>842</v>
      </c>
    </row>
    <row r="69" spans="1:20" ht="45">
      <c r="A69" s="86">
        <v>42401</v>
      </c>
      <c r="B69" s="88">
        <v>75135202</v>
      </c>
      <c r="C69" s="88" t="s">
        <v>165</v>
      </c>
      <c r="D69" s="88" t="s">
        <v>166</v>
      </c>
      <c r="E69" s="88" t="s">
        <v>167</v>
      </c>
      <c r="F69" s="88" t="s">
        <v>105</v>
      </c>
      <c r="G69" s="88" t="s">
        <v>843</v>
      </c>
      <c r="H69" s="88" t="s">
        <v>844</v>
      </c>
      <c r="I69" s="88" t="s">
        <v>845</v>
      </c>
      <c r="J69" s="88" t="s">
        <v>846</v>
      </c>
      <c r="K69" s="88" t="s">
        <v>847</v>
      </c>
      <c r="L69" s="88" t="s">
        <v>848</v>
      </c>
      <c r="M69" s="88" t="s">
        <v>849</v>
      </c>
      <c r="N69" s="88" t="s">
        <v>850</v>
      </c>
      <c r="O69" s="88" t="s">
        <v>851</v>
      </c>
      <c r="P69" s="88" t="s">
        <v>852</v>
      </c>
      <c r="Q69" s="88"/>
      <c r="R69" s="88" t="s">
        <v>853</v>
      </c>
      <c r="S69" s="88" t="s">
        <v>854</v>
      </c>
      <c r="T69" s="88" t="s">
        <v>855</v>
      </c>
    </row>
    <row r="70" spans="1:20" ht="30">
      <c r="A70" s="86">
        <v>42401</v>
      </c>
      <c r="B70" s="87">
        <v>75135203</v>
      </c>
      <c r="C70" s="88" t="s">
        <v>165</v>
      </c>
      <c r="D70" s="88" t="s">
        <v>166</v>
      </c>
      <c r="E70" s="88" t="s">
        <v>167</v>
      </c>
      <c r="F70" s="88" t="s">
        <v>105</v>
      </c>
      <c r="G70" s="88" t="s">
        <v>856</v>
      </c>
      <c r="H70" s="88" t="s">
        <v>857</v>
      </c>
      <c r="I70" s="88" t="s">
        <v>858</v>
      </c>
      <c r="J70" s="88" t="s">
        <v>859</v>
      </c>
      <c r="K70" s="88" t="s">
        <v>860</v>
      </c>
      <c r="L70" s="88" t="s">
        <v>861</v>
      </c>
      <c r="M70" s="88" t="s">
        <v>862</v>
      </c>
      <c r="N70" s="88" t="s">
        <v>863</v>
      </c>
      <c r="O70" s="88" t="s">
        <v>864</v>
      </c>
      <c r="P70" s="88" t="s">
        <v>865</v>
      </c>
      <c r="Q70" s="88"/>
      <c r="R70" s="88" t="s">
        <v>866</v>
      </c>
      <c r="S70" s="88" t="s">
        <v>867</v>
      </c>
      <c r="T70" s="88" t="s">
        <v>868</v>
      </c>
    </row>
    <row r="71" spans="1:20" ht="30">
      <c r="A71" s="86">
        <v>42401</v>
      </c>
      <c r="B71" s="87">
        <v>75135208</v>
      </c>
      <c r="C71" s="88" t="s">
        <v>102</v>
      </c>
      <c r="D71" s="88" t="s">
        <v>103</v>
      </c>
      <c r="E71" s="88" t="s">
        <v>104</v>
      </c>
      <c r="F71" s="88" t="s">
        <v>105</v>
      </c>
      <c r="G71" s="88" t="s">
        <v>869</v>
      </c>
      <c r="H71" s="88" t="s">
        <v>870</v>
      </c>
      <c r="I71" s="88" t="s">
        <v>871</v>
      </c>
      <c r="J71" s="88" t="s">
        <v>872</v>
      </c>
      <c r="K71" s="88" t="s">
        <v>873</v>
      </c>
      <c r="L71" s="88" t="s">
        <v>874</v>
      </c>
      <c r="M71" s="88" t="s">
        <v>875</v>
      </c>
      <c r="N71" s="88" t="s">
        <v>876</v>
      </c>
      <c r="O71" s="88" t="s">
        <v>877</v>
      </c>
      <c r="P71" s="88" t="s">
        <v>878</v>
      </c>
      <c r="Q71" s="88"/>
      <c r="R71" s="88" t="s">
        <v>879</v>
      </c>
      <c r="S71" s="88" t="s">
        <v>880</v>
      </c>
      <c r="T71" s="88" t="s">
        <v>881</v>
      </c>
    </row>
    <row r="72" spans="1:20" ht="60">
      <c r="A72" s="86">
        <v>42401</v>
      </c>
      <c r="B72" s="87">
        <v>75135209</v>
      </c>
      <c r="C72" s="88" t="s">
        <v>102</v>
      </c>
      <c r="D72" s="88" t="s">
        <v>103</v>
      </c>
      <c r="E72" s="88" t="s">
        <v>104</v>
      </c>
      <c r="F72" s="88" t="s">
        <v>105</v>
      </c>
      <c r="G72" s="88" t="s">
        <v>882</v>
      </c>
      <c r="H72" s="88" t="s">
        <v>883</v>
      </c>
      <c r="I72" s="88" t="s">
        <v>884</v>
      </c>
      <c r="J72" s="88" t="s">
        <v>885</v>
      </c>
      <c r="K72" s="88" t="s">
        <v>886</v>
      </c>
      <c r="L72" s="88" t="s">
        <v>887</v>
      </c>
      <c r="M72" s="88" t="s">
        <v>888</v>
      </c>
      <c r="N72" s="88" t="s">
        <v>889</v>
      </c>
      <c r="O72" s="88" t="s">
        <v>890</v>
      </c>
      <c r="P72" s="88" t="s">
        <v>891</v>
      </c>
      <c r="Q72" s="88"/>
      <c r="R72" s="88" t="s">
        <v>892</v>
      </c>
      <c r="S72" s="88" t="s">
        <v>893</v>
      </c>
      <c r="T72" s="88" t="s">
        <v>894</v>
      </c>
    </row>
    <row r="73" spans="1:20" ht="30">
      <c r="A73" s="86">
        <v>42401</v>
      </c>
      <c r="B73" s="87">
        <v>75135210</v>
      </c>
      <c r="C73" s="88" t="s">
        <v>165</v>
      </c>
      <c r="D73" s="88" t="s">
        <v>166</v>
      </c>
      <c r="E73" s="88" t="s">
        <v>167</v>
      </c>
      <c r="F73" s="88" t="s">
        <v>105</v>
      </c>
      <c r="G73" s="88" t="s">
        <v>895</v>
      </c>
      <c r="H73" s="88" t="s">
        <v>896</v>
      </c>
      <c r="I73" s="88" t="s">
        <v>845</v>
      </c>
      <c r="J73" s="88" t="s">
        <v>897</v>
      </c>
      <c r="K73" s="88" t="s">
        <v>898</v>
      </c>
      <c r="L73" s="88" t="s">
        <v>684</v>
      </c>
      <c r="M73" s="88" t="s">
        <v>899</v>
      </c>
      <c r="N73" s="88" t="s">
        <v>900</v>
      </c>
      <c r="O73" s="88" t="s">
        <v>900</v>
      </c>
      <c r="P73" s="88" t="s">
        <v>901</v>
      </c>
      <c r="Q73" s="88"/>
      <c r="R73" s="88" t="s">
        <v>902</v>
      </c>
      <c r="S73" s="88" t="s">
        <v>903</v>
      </c>
      <c r="T73" s="88" t="s">
        <v>904</v>
      </c>
    </row>
    <row r="74" spans="1:20" ht="45">
      <c r="A74" s="86">
        <v>42401</v>
      </c>
      <c r="B74" s="87">
        <v>75135211</v>
      </c>
      <c r="C74" s="88" t="s">
        <v>165</v>
      </c>
      <c r="D74" s="88" t="s">
        <v>166</v>
      </c>
      <c r="E74" s="88" t="s">
        <v>167</v>
      </c>
      <c r="F74" s="88" t="s">
        <v>105</v>
      </c>
      <c r="G74" s="88" t="s">
        <v>905</v>
      </c>
      <c r="H74" s="88" t="s">
        <v>906</v>
      </c>
      <c r="I74" s="88" t="s">
        <v>907</v>
      </c>
      <c r="J74" s="88" t="s">
        <v>908</v>
      </c>
      <c r="K74" s="88" t="s">
        <v>909</v>
      </c>
      <c r="L74" s="88" t="s">
        <v>910</v>
      </c>
      <c r="M74" s="88" t="s">
        <v>911</v>
      </c>
      <c r="N74" s="88" t="s">
        <v>912</v>
      </c>
      <c r="O74" s="88" t="s">
        <v>913</v>
      </c>
      <c r="P74" s="88" t="s">
        <v>914</v>
      </c>
      <c r="Q74" s="88"/>
      <c r="R74" s="88" t="s">
        <v>915</v>
      </c>
      <c r="S74" s="88" t="s">
        <v>916</v>
      </c>
      <c r="T74" s="88" t="s">
        <v>917</v>
      </c>
    </row>
    <row r="75" spans="1:20" ht="45">
      <c r="A75" s="86">
        <v>42401</v>
      </c>
      <c r="B75" s="87">
        <v>75135211</v>
      </c>
      <c r="C75" s="88" t="s">
        <v>165</v>
      </c>
      <c r="D75" s="88" t="s">
        <v>166</v>
      </c>
      <c r="E75" s="88" t="s">
        <v>167</v>
      </c>
      <c r="F75" s="88" t="s">
        <v>105</v>
      </c>
      <c r="G75" s="88" t="s">
        <v>905</v>
      </c>
      <c r="H75" s="88" t="s">
        <v>906</v>
      </c>
      <c r="I75" s="88" t="s">
        <v>907</v>
      </c>
      <c r="J75" s="88" t="s">
        <v>908</v>
      </c>
      <c r="K75" s="88" t="s">
        <v>909</v>
      </c>
      <c r="L75" s="88" t="s">
        <v>910</v>
      </c>
      <c r="M75" s="88" t="s">
        <v>911</v>
      </c>
      <c r="N75" s="88" t="s">
        <v>912</v>
      </c>
      <c r="O75" s="88" t="s">
        <v>913</v>
      </c>
      <c r="P75" s="88" t="s">
        <v>914</v>
      </c>
      <c r="Q75" s="88"/>
      <c r="R75" s="88" t="s">
        <v>915</v>
      </c>
      <c r="S75" s="88" t="s">
        <v>916</v>
      </c>
      <c r="T75" s="88" t="s">
        <v>917</v>
      </c>
    </row>
    <row r="76" spans="1:20" ht="45">
      <c r="A76" s="86">
        <v>42401</v>
      </c>
      <c r="B76" s="88">
        <v>75135213</v>
      </c>
      <c r="C76" s="88" t="s">
        <v>165</v>
      </c>
      <c r="D76" s="88" t="s">
        <v>166</v>
      </c>
      <c r="E76" s="88" t="s">
        <v>167</v>
      </c>
      <c r="F76" s="88" t="s">
        <v>105</v>
      </c>
      <c r="G76" s="88" t="s">
        <v>918</v>
      </c>
      <c r="H76" s="88" t="s">
        <v>919</v>
      </c>
      <c r="I76" s="88" t="s">
        <v>845</v>
      </c>
      <c r="J76" s="88" t="s">
        <v>920</v>
      </c>
      <c r="K76" s="88" t="s">
        <v>921</v>
      </c>
      <c r="L76" s="88" t="s">
        <v>922</v>
      </c>
      <c r="M76" s="88" t="s">
        <v>923</v>
      </c>
      <c r="N76" s="88" t="s">
        <v>924</v>
      </c>
      <c r="O76" s="88" t="s">
        <v>924</v>
      </c>
      <c r="P76" s="88" t="s">
        <v>925</v>
      </c>
      <c r="Q76" s="88"/>
      <c r="R76" s="88"/>
      <c r="S76" s="88"/>
      <c r="T76" s="88" t="s">
        <v>926</v>
      </c>
    </row>
    <row r="77" spans="1:20" ht="45">
      <c r="A77" s="86">
        <v>42401</v>
      </c>
      <c r="B77" s="87">
        <v>75135214</v>
      </c>
      <c r="C77" s="88" t="s">
        <v>165</v>
      </c>
      <c r="D77" s="88" t="s">
        <v>166</v>
      </c>
      <c r="E77" s="88" t="s">
        <v>167</v>
      </c>
      <c r="F77" s="88" t="s">
        <v>105</v>
      </c>
      <c r="G77" s="88" t="s">
        <v>927</v>
      </c>
      <c r="H77" s="88" t="s">
        <v>928</v>
      </c>
      <c r="I77" s="88" t="s">
        <v>929</v>
      </c>
      <c r="J77" s="88" t="s">
        <v>930</v>
      </c>
      <c r="K77" s="88" t="s">
        <v>931</v>
      </c>
      <c r="L77" s="88" t="s">
        <v>932</v>
      </c>
      <c r="M77" s="88" t="s">
        <v>933</v>
      </c>
      <c r="N77" s="88" t="s">
        <v>934</v>
      </c>
      <c r="O77" s="88" t="s">
        <v>935</v>
      </c>
      <c r="P77" s="88" t="s">
        <v>936</v>
      </c>
      <c r="Q77" s="88"/>
      <c r="R77" s="88" t="s">
        <v>937</v>
      </c>
      <c r="S77" s="88" t="s">
        <v>938</v>
      </c>
      <c r="T77" s="88" t="s">
        <v>939</v>
      </c>
    </row>
    <row r="78" spans="1:20" ht="45">
      <c r="A78" s="86">
        <v>42401</v>
      </c>
      <c r="B78" s="88">
        <v>75135223</v>
      </c>
      <c r="C78" s="88" t="s">
        <v>102</v>
      </c>
      <c r="D78" s="88" t="s">
        <v>103</v>
      </c>
      <c r="E78" s="88" t="s">
        <v>104</v>
      </c>
      <c r="F78" s="88" t="s">
        <v>105</v>
      </c>
      <c r="G78" s="88" t="s">
        <v>940</v>
      </c>
      <c r="H78" s="88" t="s">
        <v>941</v>
      </c>
      <c r="I78" s="88" t="s">
        <v>942</v>
      </c>
      <c r="J78" s="88" t="s">
        <v>885</v>
      </c>
      <c r="K78" s="88" t="s">
        <v>943</v>
      </c>
      <c r="L78" s="88" t="s">
        <v>684</v>
      </c>
      <c r="M78" s="88" t="s">
        <v>944</v>
      </c>
      <c r="N78" s="88" t="s">
        <v>945</v>
      </c>
      <c r="O78" s="88" t="s">
        <v>946</v>
      </c>
      <c r="P78" s="88" t="s">
        <v>947</v>
      </c>
      <c r="Q78" s="88"/>
      <c r="R78" s="88" t="s">
        <v>948</v>
      </c>
      <c r="S78" s="88"/>
      <c r="T78" s="88" t="s">
        <v>949</v>
      </c>
    </row>
    <row r="79" spans="1:20" ht="45">
      <c r="A79" s="86">
        <v>42401</v>
      </c>
      <c r="B79" s="87">
        <v>75135226</v>
      </c>
      <c r="C79" s="88" t="s">
        <v>165</v>
      </c>
      <c r="D79" s="88" t="s">
        <v>166</v>
      </c>
      <c r="E79" s="88" t="s">
        <v>167</v>
      </c>
      <c r="F79" s="88" t="s">
        <v>105</v>
      </c>
      <c r="G79" s="88" t="s">
        <v>950</v>
      </c>
      <c r="H79" s="88" t="s">
        <v>951</v>
      </c>
      <c r="I79" s="88" t="s">
        <v>952</v>
      </c>
      <c r="J79" s="88" t="s">
        <v>920</v>
      </c>
      <c r="K79" s="88" t="s">
        <v>953</v>
      </c>
      <c r="L79" s="88" t="s">
        <v>954</v>
      </c>
      <c r="M79" s="88" t="s">
        <v>955</v>
      </c>
      <c r="N79" s="88" t="s">
        <v>956</v>
      </c>
      <c r="O79" s="88" t="s">
        <v>956</v>
      </c>
      <c r="P79" s="88" t="s">
        <v>957</v>
      </c>
      <c r="Q79" s="88"/>
      <c r="R79" s="88" t="s">
        <v>958</v>
      </c>
      <c r="S79" s="88" t="s">
        <v>959</v>
      </c>
      <c r="T79" s="88" t="s">
        <v>960</v>
      </c>
    </row>
    <row r="80" spans="1:20" ht="45">
      <c r="A80" s="86">
        <v>42401</v>
      </c>
      <c r="B80" s="87">
        <v>75135233</v>
      </c>
      <c r="C80" s="88" t="s">
        <v>165</v>
      </c>
      <c r="D80" s="88" t="s">
        <v>166</v>
      </c>
      <c r="E80" s="88" t="s">
        <v>167</v>
      </c>
      <c r="F80" s="88" t="s">
        <v>105</v>
      </c>
      <c r="G80" s="88" t="s">
        <v>961</v>
      </c>
      <c r="H80" s="88" t="s">
        <v>962</v>
      </c>
      <c r="I80" s="88" t="s">
        <v>845</v>
      </c>
      <c r="J80" s="88" t="s">
        <v>963</v>
      </c>
      <c r="K80" s="88" t="s">
        <v>964</v>
      </c>
      <c r="L80" s="88" t="s">
        <v>965</v>
      </c>
      <c r="M80" s="88" t="s">
        <v>966</v>
      </c>
      <c r="N80" s="88" t="s">
        <v>967</v>
      </c>
      <c r="O80" s="88" t="s">
        <v>967</v>
      </c>
      <c r="P80" s="88" t="s">
        <v>968</v>
      </c>
      <c r="Q80" s="88"/>
      <c r="R80" s="88" t="s">
        <v>969</v>
      </c>
      <c r="S80" s="88" t="s">
        <v>970</v>
      </c>
      <c r="T80" s="88" t="s">
        <v>971</v>
      </c>
    </row>
    <row r="81" spans="1:20" ht="45">
      <c r="A81" s="86">
        <v>42401</v>
      </c>
      <c r="B81" s="87">
        <v>75135234</v>
      </c>
      <c r="C81" s="88" t="s">
        <v>165</v>
      </c>
      <c r="D81" s="88" t="s">
        <v>166</v>
      </c>
      <c r="E81" s="88" t="s">
        <v>167</v>
      </c>
      <c r="F81" s="88" t="s">
        <v>105</v>
      </c>
      <c r="G81" s="88" t="s">
        <v>972</v>
      </c>
      <c r="H81" s="88" t="s">
        <v>973</v>
      </c>
      <c r="I81" s="88" t="s">
        <v>845</v>
      </c>
      <c r="J81" s="88" t="s">
        <v>908</v>
      </c>
      <c r="K81" s="88" t="s">
        <v>974</v>
      </c>
      <c r="L81" s="88" t="s">
        <v>975</v>
      </c>
      <c r="M81" s="88" t="s">
        <v>976</v>
      </c>
      <c r="N81" s="88" t="s">
        <v>977</v>
      </c>
      <c r="O81" s="88" t="s">
        <v>977</v>
      </c>
      <c r="P81" s="88" t="s">
        <v>978</v>
      </c>
      <c r="Q81" s="88"/>
      <c r="R81" s="88" t="s">
        <v>979</v>
      </c>
      <c r="S81" s="88" t="s">
        <v>980</v>
      </c>
      <c r="T81" s="88" t="s">
        <v>981</v>
      </c>
    </row>
    <row r="82" spans="1:20" ht="45">
      <c r="A82" s="86">
        <v>42401</v>
      </c>
      <c r="B82" s="87">
        <v>75135236</v>
      </c>
      <c r="C82" s="88" t="s">
        <v>165</v>
      </c>
      <c r="D82" s="88" t="s">
        <v>166</v>
      </c>
      <c r="E82" s="88" t="s">
        <v>167</v>
      </c>
      <c r="F82" s="88" t="s">
        <v>105</v>
      </c>
      <c r="G82" s="88" t="s">
        <v>982</v>
      </c>
      <c r="H82" s="88" t="s">
        <v>983</v>
      </c>
      <c r="I82" s="88" t="s">
        <v>845</v>
      </c>
      <c r="J82" s="88" t="s">
        <v>930</v>
      </c>
      <c r="K82" s="88" t="s">
        <v>984</v>
      </c>
      <c r="L82" s="88" t="s">
        <v>985</v>
      </c>
      <c r="M82" s="88" t="s">
        <v>986</v>
      </c>
      <c r="N82" s="88" t="s">
        <v>987</v>
      </c>
      <c r="O82" s="88" t="s">
        <v>987</v>
      </c>
      <c r="P82" s="88" t="s">
        <v>988</v>
      </c>
      <c r="Q82" s="88"/>
      <c r="R82" s="88" t="s">
        <v>989</v>
      </c>
      <c r="S82" s="88" t="s">
        <v>990</v>
      </c>
      <c r="T82" s="88" t="s">
        <v>991</v>
      </c>
    </row>
    <row r="83" spans="1:20" ht="30">
      <c r="A83" s="86">
        <v>42401</v>
      </c>
      <c r="B83" s="87">
        <v>75135254</v>
      </c>
      <c r="C83" s="88" t="s">
        <v>102</v>
      </c>
      <c r="D83" s="88" t="s">
        <v>103</v>
      </c>
      <c r="E83" s="88" t="s">
        <v>104</v>
      </c>
      <c r="F83" s="88" t="s">
        <v>105</v>
      </c>
      <c r="G83" s="88" t="s">
        <v>992</v>
      </c>
      <c r="H83" s="88" t="s">
        <v>993</v>
      </c>
      <c r="I83" s="88" t="s">
        <v>994</v>
      </c>
      <c r="J83" s="88" t="s">
        <v>995</v>
      </c>
      <c r="K83" s="88" t="s">
        <v>996</v>
      </c>
      <c r="L83" s="88" t="s">
        <v>997</v>
      </c>
      <c r="M83" s="88" t="s">
        <v>998</v>
      </c>
      <c r="N83" s="88">
        <v>3999970208</v>
      </c>
      <c r="O83" s="88" t="s">
        <v>999</v>
      </c>
      <c r="P83" s="88" t="s">
        <v>1000</v>
      </c>
      <c r="Q83" s="88" t="s">
        <v>1001</v>
      </c>
      <c r="R83" s="88" t="s">
        <v>1002</v>
      </c>
      <c r="S83" s="88" t="s">
        <v>1003</v>
      </c>
      <c r="T83" s="88" t="s">
        <v>1004</v>
      </c>
    </row>
    <row r="84" spans="1:20" ht="45">
      <c r="A84" s="86">
        <v>42401</v>
      </c>
      <c r="B84" s="87">
        <v>75135304</v>
      </c>
      <c r="C84" s="88" t="s">
        <v>233</v>
      </c>
      <c r="D84" s="88" t="s">
        <v>234</v>
      </c>
      <c r="E84" s="88" t="s">
        <v>626</v>
      </c>
      <c r="F84" s="88" t="s">
        <v>105</v>
      </c>
      <c r="G84" s="88" t="s">
        <v>1005</v>
      </c>
      <c r="H84" s="88" t="s">
        <v>1006</v>
      </c>
      <c r="I84" s="88" t="s">
        <v>1007</v>
      </c>
      <c r="J84" s="88" t="s">
        <v>1008</v>
      </c>
      <c r="K84" s="88" t="s">
        <v>1009</v>
      </c>
      <c r="L84" s="88" t="s">
        <v>1010</v>
      </c>
      <c r="M84" s="88" t="s">
        <v>1011</v>
      </c>
      <c r="N84" s="88" t="s">
        <v>1012</v>
      </c>
      <c r="O84" s="88" t="s">
        <v>1013</v>
      </c>
      <c r="P84" s="88" t="s">
        <v>1014</v>
      </c>
      <c r="Q84" s="88"/>
      <c r="R84" s="88" t="s">
        <v>1015</v>
      </c>
      <c r="S84" s="88" t="s">
        <v>1016</v>
      </c>
      <c r="T84" s="88" t="s">
        <v>1017</v>
      </c>
    </row>
    <row r="85" spans="1:20" ht="45">
      <c r="A85" s="86">
        <v>42401</v>
      </c>
      <c r="B85" s="88">
        <v>75135306</v>
      </c>
      <c r="C85" s="88" t="s">
        <v>233</v>
      </c>
      <c r="D85" s="88" t="s">
        <v>234</v>
      </c>
      <c r="E85" s="88" t="s">
        <v>626</v>
      </c>
      <c r="F85" s="88" t="s">
        <v>105</v>
      </c>
      <c r="G85" s="88" t="s">
        <v>1018</v>
      </c>
      <c r="H85" s="88" t="s">
        <v>1019</v>
      </c>
      <c r="I85" s="88" t="s">
        <v>1020</v>
      </c>
      <c r="J85" s="88" t="s">
        <v>1021</v>
      </c>
      <c r="K85" s="88" t="s">
        <v>1022</v>
      </c>
      <c r="L85" s="88" t="s">
        <v>1023</v>
      </c>
      <c r="M85" s="88" t="s">
        <v>1024</v>
      </c>
      <c r="N85" s="88" t="s">
        <v>1025</v>
      </c>
      <c r="O85" s="88" t="s">
        <v>1026</v>
      </c>
      <c r="P85" s="88" t="s">
        <v>1027</v>
      </c>
      <c r="Q85" s="88" t="s">
        <v>1028</v>
      </c>
      <c r="R85" s="88" t="s">
        <v>1029</v>
      </c>
      <c r="S85" s="88" t="s">
        <v>1030</v>
      </c>
      <c r="T85" s="88" t="s">
        <v>1031</v>
      </c>
    </row>
    <row r="86" spans="1:20" ht="45">
      <c r="A86" s="86">
        <v>42401</v>
      </c>
      <c r="B86" s="88">
        <v>75135306</v>
      </c>
      <c r="C86" s="88" t="s">
        <v>233</v>
      </c>
      <c r="D86" s="88" t="s">
        <v>234</v>
      </c>
      <c r="E86" s="88" t="s">
        <v>626</v>
      </c>
      <c r="F86" s="88" t="s">
        <v>105</v>
      </c>
      <c r="G86" s="88" t="s">
        <v>1018</v>
      </c>
      <c r="H86" s="88" t="s">
        <v>1019</v>
      </c>
      <c r="I86" s="88" t="s">
        <v>1020</v>
      </c>
      <c r="J86" s="88" t="s">
        <v>1021</v>
      </c>
      <c r="K86" s="88" t="s">
        <v>1022</v>
      </c>
      <c r="L86" s="88" t="s">
        <v>1023</v>
      </c>
      <c r="M86" s="88" t="s">
        <v>1024</v>
      </c>
      <c r="N86" s="88" t="s">
        <v>1025</v>
      </c>
      <c r="O86" s="88" t="s">
        <v>1026</v>
      </c>
      <c r="P86" s="88" t="s">
        <v>1027</v>
      </c>
      <c r="Q86" s="88" t="s">
        <v>1028</v>
      </c>
      <c r="R86" s="88" t="s">
        <v>1029</v>
      </c>
      <c r="S86" s="88" t="s">
        <v>1030</v>
      </c>
      <c r="T86" s="88" t="s">
        <v>1031</v>
      </c>
    </row>
    <row r="87" spans="1:20" ht="60">
      <c r="A87" s="86">
        <v>42401</v>
      </c>
      <c r="B87" s="87">
        <v>75135309</v>
      </c>
      <c r="C87" s="88" t="s">
        <v>233</v>
      </c>
      <c r="D87" s="88" t="s">
        <v>234</v>
      </c>
      <c r="E87" s="88" t="s">
        <v>626</v>
      </c>
      <c r="F87" s="88" t="s">
        <v>105</v>
      </c>
      <c r="G87" s="88" t="s">
        <v>1032</v>
      </c>
      <c r="H87" s="88" t="s">
        <v>1033</v>
      </c>
      <c r="I87" s="88" t="s">
        <v>1034</v>
      </c>
      <c r="J87" s="88" t="s">
        <v>1035</v>
      </c>
      <c r="K87" s="88" t="s">
        <v>1036</v>
      </c>
      <c r="L87" s="88" t="s">
        <v>1037</v>
      </c>
      <c r="M87" s="88" t="s">
        <v>1038</v>
      </c>
      <c r="N87" s="88" t="s">
        <v>1039</v>
      </c>
      <c r="O87" s="88" t="s">
        <v>1040</v>
      </c>
      <c r="P87" s="88" t="s">
        <v>1041</v>
      </c>
      <c r="Q87" s="88"/>
      <c r="R87" s="88" t="s">
        <v>1042</v>
      </c>
      <c r="S87" s="88" t="s">
        <v>1043</v>
      </c>
      <c r="T87" s="88" t="s">
        <v>1044</v>
      </c>
    </row>
    <row r="88" spans="1:20" ht="60">
      <c r="A88" s="86">
        <v>42401</v>
      </c>
      <c r="B88" s="87">
        <v>75135310</v>
      </c>
      <c r="C88" s="88" t="s">
        <v>233</v>
      </c>
      <c r="D88" s="88" t="s">
        <v>234</v>
      </c>
      <c r="E88" s="88" t="s">
        <v>626</v>
      </c>
      <c r="F88" s="88" t="s">
        <v>105</v>
      </c>
      <c r="G88" s="88" t="s">
        <v>1045</v>
      </c>
      <c r="H88" s="88" t="s">
        <v>1046</v>
      </c>
      <c r="I88" s="88" t="s">
        <v>1047</v>
      </c>
      <c r="J88" s="88" t="s">
        <v>1035</v>
      </c>
      <c r="K88" s="88" t="s">
        <v>1036</v>
      </c>
      <c r="L88" s="88" t="s">
        <v>1048</v>
      </c>
      <c r="M88" s="88" t="s">
        <v>1049</v>
      </c>
      <c r="N88" s="88" t="s">
        <v>1050</v>
      </c>
      <c r="O88" s="88" t="s">
        <v>1051</v>
      </c>
      <c r="P88" s="88" t="s">
        <v>1052</v>
      </c>
      <c r="Q88" s="88"/>
      <c r="R88" s="88" t="s">
        <v>1053</v>
      </c>
      <c r="S88" s="88" t="s">
        <v>1054</v>
      </c>
      <c r="T88" s="88" t="s">
        <v>1044</v>
      </c>
    </row>
    <row r="89" spans="1:20" ht="30">
      <c r="A89" s="86">
        <v>42401</v>
      </c>
      <c r="B89" s="87">
        <v>75135317</v>
      </c>
      <c r="C89" s="88" t="s">
        <v>233</v>
      </c>
      <c r="D89" s="88" t="s">
        <v>234</v>
      </c>
      <c r="E89" s="88" t="s">
        <v>626</v>
      </c>
      <c r="F89" s="88" t="s">
        <v>105</v>
      </c>
      <c r="G89" s="88" t="s">
        <v>1055</v>
      </c>
      <c r="H89" s="88" t="s">
        <v>1056</v>
      </c>
      <c r="I89" s="88" t="s">
        <v>1057</v>
      </c>
      <c r="J89" s="88" t="s">
        <v>1058</v>
      </c>
      <c r="K89" s="88" t="s">
        <v>1059</v>
      </c>
      <c r="L89" s="88" t="s">
        <v>1060</v>
      </c>
      <c r="M89" s="88" t="s">
        <v>1061</v>
      </c>
      <c r="N89" s="88" t="s">
        <v>1062</v>
      </c>
      <c r="O89" s="88" t="s">
        <v>1063</v>
      </c>
      <c r="P89" s="88" t="s">
        <v>1064</v>
      </c>
      <c r="Q89" s="88" t="s">
        <v>1065</v>
      </c>
      <c r="R89" s="88" t="s">
        <v>1066</v>
      </c>
      <c r="S89" s="88" t="s">
        <v>1067</v>
      </c>
      <c r="T89" s="88" t="s">
        <v>1068</v>
      </c>
    </row>
    <row r="90" spans="1:20" ht="45">
      <c r="A90" s="86">
        <v>42401</v>
      </c>
      <c r="B90" s="87">
        <v>75135331</v>
      </c>
      <c r="C90" s="88" t="s">
        <v>233</v>
      </c>
      <c r="D90" s="88" t="s">
        <v>234</v>
      </c>
      <c r="E90" s="88" t="s">
        <v>626</v>
      </c>
      <c r="F90" s="88" t="s">
        <v>105</v>
      </c>
      <c r="G90" s="88" t="s">
        <v>1069</v>
      </c>
      <c r="H90" s="88" t="s">
        <v>1070</v>
      </c>
      <c r="I90" s="88" t="s">
        <v>1071</v>
      </c>
      <c r="J90" s="88" t="s">
        <v>1072</v>
      </c>
      <c r="K90" s="88" t="s">
        <v>1073</v>
      </c>
      <c r="L90" s="88" t="s">
        <v>1074</v>
      </c>
      <c r="M90" s="88" t="s">
        <v>1075</v>
      </c>
      <c r="N90" s="88" t="s">
        <v>1076</v>
      </c>
      <c r="O90" s="88" t="s">
        <v>1077</v>
      </c>
      <c r="P90" s="88" t="s">
        <v>1078</v>
      </c>
      <c r="Q90" s="88"/>
      <c r="R90" s="88" t="s">
        <v>1079</v>
      </c>
      <c r="S90" s="88" t="s">
        <v>1080</v>
      </c>
      <c r="T90" s="88" t="s">
        <v>1081</v>
      </c>
    </row>
    <row r="91" spans="1:20" ht="60">
      <c r="A91" s="86">
        <v>42401</v>
      </c>
      <c r="B91" s="87">
        <v>75135335</v>
      </c>
      <c r="C91" s="88" t="s">
        <v>233</v>
      </c>
      <c r="D91" s="88" t="s">
        <v>234</v>
      </c>
      <c r="E91" s="88" t="s">
        <v>626</v>
      </c>
      <c r="F91" s="88" t="s">
        <v>105</v>
      </c>
      <c r="G91" s="88" t="s">
        <v>1082</v>
      </c>
      <c r="H91" s="88" t="s">
        <v>1083</v>
      </c>
      <c r="I91" s="88" t="s">
        <v>1084</v>
      </c>
      <c r="J91" s="88" t="s">
        <v>1035</v>
      </c>
      <c r="K91" s="88" t="s">
        <v>1036</v>
      </c>
      <c r="L91" s="88" t="s">
        <v>1085</v>
      </c>
      <c r="M91" s="88" t="s">
        <v>1086</v>
      </c>
      <c r="N91" s="88" t="s">
        <v>1087</v>
      </c>
      <c r="O91" s="88" t="s">
        <v>1088</v>
      </c>
      <c r="P91" s="88" t="s">
        <v>1089</v>
      </c>
      <c r="Q91" s="88"/>
      <c r="R91" s="88" t="s">
        <v>1090</v>
      </c>
      <c r="S91" s="88" t="s">
        <v>1091</v>
      </c>
      <c r="T91" s="88" t="s">
        <v>1044</v>
      </c>
    </row>
    <row r="92" spans="1:20" ht="45">
      <c r="A92" s="86">
        <v>42401</v>
      </c>
      <c r="B92" s="87">
        <v>75135343</v>
      </c>
      <c r="C92" s="88" t="s">
        <v>233</v>
      </c>
      <c r="D92" s="88" t="s">
        <v>234</v>
      </c>
      <c r="E92" s="88" t="s">
        <v>626</v>
      </c>
      <c r="F92" s="88" t="s">
        <v>105</v>
      </c>
      <c r="G92" s="88" t="s">
        <v>1092</v>
      </c>
      <c r="H92" s="88" t="s">
        <v>1093</v>
      </c>
      <c r="I92" s="88" t="s">
        <v>1094</v>
      </c>
      <c r="J92" s="88" t="s">
        <v>1095</v>
      </c>
      <c r="K92" s="88" t="s">
        <v>1096</v>
      </c>
      <c r="L92" s="88" t="s">
        <v>1097</v>
      </c>
      <c r="M92" s="88" t="s">
        <v>1098</v>
      </c>
      <c r="N92" s="88" t="s">
        <v>1099</v>
      </c>
      <c r="O92" s="88" t="s">
        <v>1100</v>
      </c>
      <c r="P92" s="88" t="s">
        <v>1101</v>
      </c>
      <c r="Q92" s="88"/>
      <c r="R92" s="88" t="s">
        <v>1102</v>
      </c>
      <c r="S92" s="88" t="s">
        <v>1103</v>
      </c>
      <c r="T92" s="88" t="s">
        <v>1104</v>
      </c>
    </row>
    <row r="93" spans="1:20" ht="45">
      <c r="A93" s="86">
        <v>42401</v>
      </c>
      <c r="B93" s="87">
        <v>75135347</v>
      </c>
      <c r="C93" s="88" t="s">
        <v>233</v>
      </c>
      <c r="D93" s="88" t="s">
        <v>234</v>
      </c>
      <c r="E93" s="88" t="s">
        <v>626</v>
      </c>
      <c r="F93" s="88" t="s">
        <v>105</v>
      </c>
      <c r="G93" s="88" t="s">
        <v>1105</v>
      </c>
      <c r="H93" s="88" t="s">
        <v>1106</v>
      </c>
      <c r="I93" s="88" t="s">
        <v>1107</v>
      </c>
      <c r="J93" s="88" t="s">
        <v>1108</v>
      </c>
      <c r="K93" s="88" t="s">
        <v>1109</v>
      </c>
      <c r="L93" s="88" t="s">
        <v>1110</v>
      </c>
      <c r="M93" s="88" t="s">
        <v>1111</v>
      </c>
      <c r="N93" s="88" t="s">
        <v>1112</v>
      </c>
      <c r="O93" s="88" t="s">
        <v>1113</v>
      </c>
      <c r="P93" s="88" t="s">
        <v>1114</v>
      </c>
      <c r="Q93" s="88"/>
      <c r="R93" s="88" t="s">
        <v>1115</v>
      </c>
      <c r="S93" s="88" t="s">
        <v>1116</v>
      </c>
      <c r="T93" s="88" t="s">
        <v>1117</v>
      </c>
    </row>
    <row r="94" spans="1:20" ht="45">
      <c r="A94" s="86">
        <v>42401</v>
      </c>
      <c r="B94" s="87">
        <v>75135402</v>
      </c>
      <c r="C94" s="88" t="s">
        <v>426</v>
      </c>
      <c r="D94" s="88" t="s">
        <v>427</v>
      </c>
      <c r="E94" s="88" t="s">
        <v>1118</v>
      </c>
      <c r="F94" s="88" t="s">
        <v>105</v>
      </c>
      <c r="G94" s="88" t="s">
        <v>1119</v>
      </c>
      <c r="H94" s="88" t="s">
        <v>1120</v>
      </c>
      <c r="I94" s="88" t="s">
        <v>845</v>
      </c>
      <c r="J94" s="88" t="s">
        <v>1121</v>
      </c>
      <c r="K94" s="88" t="s">
        <v>1122</v>
      </c>
      <c r="L94" s="88" t="s">
        <v>1123</v>
      </c>
      <c r="M94" s="88" t="s">
        <v>1124</v>
      </c>
      <c r="N94" s="88" t="s">
        <v>1125</v>
      </c>
      <c r="O94" s="88" t="s">
        <v>1126</v>
      </c>
      <c r="P94" s="88" t="s">
        <v>1127</v>
      </c>
      <c r="Q94" s="88"/>
      <c r="R94" s="88" t="s">
        <v>1128</v>
      </c>
      <c r="S94" s="88" t="s">
        <v>1129</v>
      </c>
      <c r="T94" s="88" t="s">
        <v>1130</v>
      </c>
    </row>
    <row r="95" spans="1:20" ht="45">
      <c r="A95" s="86">
        <v>42401</v>
      </c>
      <c r="B95" s="87">
        <v>75135403</v>
      </c>
      <c r="C95" s="88" t="s">
        <v>426</v>
      </c>
      <c r="D95" s="88" t="s">
        <v>427</v>
      </c>
      <c r="E95" s="88" t="s">
        <v>1118</v>
      </c>
      <c r="F95" s="88" t="s">
        <v>105</v>
      </c>
      <c r="G95" s="88" t="s">
        <v>1131</v>
      </c>
      <c r="H95" s="88" t="s">
        <v>1132</v>
      </c>
      <c r="I95" s="88" t="s">
        <v>1133</v>
      </c>
      <c r="J95" s="88" t="s">
        <v>1134</v>
      </c>
      <c r="K95" s="88" t="s">
        <v>1135</v>
      </c>
      <c r="L95" s="88" t="s">
        <v>1136</v>
      </c>
      <c r="M95" s="88" t="s">
        <v>1137</v>
      </c>
      <c r="N95" s="88" t="s">
        <v>1138</v>
      </c>
      <c r="O95" s="88" t="s">
        <v>1139</v>
      </c>
      <c r="P95" s="88" t="s">
        <v>1140</v>
      </c>
      <c r="Q95" s="88"/>
      <c r="R95" s="88" t="s">
        <v>1141</v>
      </c>
      <c r="S95" s="88"/>
      <c r="T95" s="88" t="s">
        <v>1142</v>
      </c>
    </row>
    <row r="96" spans="1:20" ht="45">
      <c r="A96" s="86">
        <v>42401</v>
      </c>
      <c r="B96" s="87">
        <v>75135404</v>
      </c>
      <c r="C96" s="88" t="s">
        <v>426</v>
      </c>
      <c r="D96" s="88" t="s">
        <v>427</v>
      </c>
      <c r="E96" s="88" t="s">
        <v>1118</v>
      </c>
      <c r="F96" s="88" t="s">
        <v>105</v>
      </c>
      <c r="G96" s="88" t="s">
        <v>1143</v>
      </c>
      <c r="H96" s="88" t="s">
        <v>1144</v>
      </c>
      <c r="I96" s="88" t="s">
        <v>1145</v>
      </c>
      <c r="J96" s="88" t="s">
        <v>1134</v>
      </c>
      <c r="K96" s="88" t="s">
        <v>1135</v>
      </c>
      <c r="L96" s="88" t="s">
        <v>1146</v>
      </c>
      <c r="M96" s="88" t="s">
        <v>1147</v>
      </c>
      <c r="N96" s="88" t="s">
        <v>1148</v>
      </c>
      <c r="O96" s="88" t="s">
        <v>1149</v>
      </c>
      <c r="P96" s="88" t="s">
        <v>1150</v>
      </c>
      <c r="Q96" s="88"/>
      <c r="R96" s="88" t="s">
        <v>1151</v>
      </c>
      <c r="S96" s="88" t="s">
        <v>1152</v>
      </c>
      <c r="T96" s="88" t="s">
        <v>1142</v>
      </c>
    </row>
    <row r="97" spans="1:20" ht="45">
      <c r="A97" s="86">
        <v>42401</v>
      </c>
      <c r="B97" s="87">
        <v>75135407</v>
      </c>
      <c r="C97" s="88" t="s">
        <v>426</v>
      </c>
      <c r="D97" s="88" t="s">
        <v>427</v>
      </c>
      <c r="E97" s="88" t="s">
        <v>1118</v>
      </c>
      <c r="F97" s="88" t="s">
        <v>105</v>
      </c>
      <c r="G97" s="88" t="s">
        <v>1153</v>
      </c>
      <c r="H97" s="88" t="s">
        <v>1154</v>
      </c>
      <c r="I97" s="88" t="s">
        <v>845</v>
      </c>
      <c r="J97" s="88" t="s">
        <v>1155</v>
      </c>
      <c r="K97" s="88" t="s">
        <v>1156</v>
      </c>
      <c r="L97" s="88" t="s">
        <v>1157</v>
      </c>
      <c r="M97" s="88" t="s">
        <v>1158</v>
      </c>
      <c r="N97" s="88" t="s">
        <v>1159</v>
      </c>
      <c r="O97" s="88" t="s">
        <v>1160</v>
      </c>
      <c r="P97" s="88" t="s">
        <v>1161</v>
      </c>
      <c r="Q97" s="88"/>
      <c r="R97" s="88" t="s">
        <v>1162</v>
      </c>
      <c r="S97" s="88" t="s">
        <v>1163</v>
      </c>
      <c r="T97" s="88" t="s">
        <v>1164</v>
      </c>
    </row>
    <row r="98" spans="1:20" ht="45">
      <c r="A98" s="86">
        <v>42401</v>
      </c>
      <c r="B98" s="87">
        <v>75135408</v>
      </c>
      <c r="C98" s="88" t="s">
        <v>426</v>
      </c>
      <c r="D98" s="88" t="s">
        <v>427</v>
      </c>
      <c r="E98" s="88" t="s">
        <v>1118</v>
      </c>
      <c r="F98" s="88" t="s">
        <v>105</v>
      </c>
      <c r="G98" s="88" t="s">
        <v>1165</v>
      </c>
      <c r="H98" s="88" t="s">
        <v>1166</v>
      </c>
      <c r="I98" s="88" t="s">
        <v>845</v>
      </c>
      <c r="J98" s="88" t="s">
        <v>1167</v>
      </c>
      <c r="K98" s="88" t="s">
        <v>1168</v>
      </c>
      <c r="L98" s="88" t="s">
        <v>1169</v>
      </c>
      <c r="M98" s="88" t="s">
        <v>1170</v>
      </c>
      <c r="N98" s="88" t="s">
        <v>1171</v>
      </c>
      <c r="O98" s="88" t="s">
        <v>1172</v>
      </c>
      <c r="P98" s="88" t="s">
        <v>1173</v>
      </c>
      <c r="Q98" s="88"/>
      <c r="R98" s="88" t="s">
        <v>1174</v>
      </c>
      <c r="S98" s="88" t="s">
        <v>1175</v>
      </c>
      <c r="T98" s="88" t="s">
        <v>1176</v>
      </c>
    </row>
    <row r="99" spans="1:20" ht="45">
      <c r="A99" s="86">
        <v>42401</v>
      </c>
      <c r="B99" s="87">
        <v>75135410</v>
      </c>
      <c r="C99" s="88" t="s">
        <v>426</v>
      </c>
      <c r="D99" s="88" t="s">
        <v>427</v>
      </c>
      <c r="E99" s="88" t="s">
        <v>1118</v>
      </c>
      <c r="F99" s="88" t="s">
        <v>105</v>
      </c>
      <c r="G99" s="88" t="s">
        <v>1177</v>
      </c>
      <c r="H99" s="88" t="s">
        <v>1178</v>
      </c>
      <c r="I99" s="88" t="s">
        <v>1179</v>
      </c>
      <c r="J99" s="88" t="s">
        <v>1121</v>
      </c>
      <c r="K99" s="88" t="s">
        <v>1180</v>
      </c>
      <c r="L99" s="88" t="s">
        <v>1181</v>
      </c>
      <c r="M99" s="88" t="s">
        <v>1182</v>
      </c>
      <c r="N99" s="88" t="s">
        <v>1183</v>
      </c>
      <c r="O99" s="88" t="s">
        <v>1184</v>
      </c>
      <c r="P99" s="88" t="s">
        <v>1185</v>
      </c>
      <c r="Q99" s="88" t="s">
        <v>1186</v>
      </c>
      <c r="R99" s="88" t="s">
        <v>1187</v>
      </c>
      <c r="S99" s="88" t="s">
        <v>1188</v>
      </c>
      <c r="T99" s="88" t="s">
        <v>1189</v>
      </c>
    </row>
    <row r="100" spans="1:20" ht="45">
      <c r="A100" s="86">
        <v>42401</v>
      </c>
      <c r="B100" s="87">
        <v>75135412</v>
      </c>
      <c r="C100" s="88" t="s">
        <v>426</v>
      </c>
      <c r="D100" s="88" t="s">
        <v>427</v>
      </c>
      <c r="E100" s="88" t="s">
        <v>1118</v>
      </c>
      <c r="F100" s="88" t="s">
        <v>105</v>
      </c>
      <c r="G100" s="88" t="s">
        <v>1190</v>
      </c>
      <c r="H100" s="88" t="s">
        <v>1191</v>
      </c>
      <c r="I100" s="88" t="s">
        <v>845</v>
      </c>
      <c r="J100" s="88" t="s">
        <v>1192</v>
      </c>
      <c r="K100" s="88" t="s">
        <v>1193</v>
      </c>
      <c r="L100" s="88" t="s">
        <v>1194</v>
      </c>
      <c r="M100" s="88" t="s">
        <v>1195</v>
      </c>
      <c r="N100" s="88" t="s">
        <v>1196</v>
      </c>
      <c r="O100" s="88" t="s">
        <v>1197</v>
      </c>
      <c r="P100" s="88" t="s">
        <v>1198</v>
      </c>
      <c r="Q100" s="88"/>
      <c r="R100" s="88" t="s">
        <v>1199</v>
      </c>
      <c r="S100" s="88"/>
      <c r="T100" s="88" t="s">
        <v>1200</v>
      </c>
    </row>
    <row r="101" spans="1:20" ht="45">
      <c r="A101" s="86">
        <v>42401</v>
      </c>
      <c r="B101" s="87">
        <v>75135415</v>
      </c>
      <c r="C101" s="88" t="s">
        <v>426</v>
      </c>
      <c r="D101" s="88" t="s">
        <v>427</v>
      </c>
      <c r="E101" s="88" t="s">
        <v>1118</v>
      </c>
      <c r="F101" s="88" t="s">
        <v>105</v>
      </c>
      <c r="G101" s="88" t="s">
        <v>1201</v>
      </c>
      <c r="H101" s="88" t="s">
        <v>1202</v>
      </c>
      <c r="I101" s="88" t="s">
        <v>430</v>
      </c>
      <c r="J101" s="88" t="s">
        <v>1192</v>
      </c>
      <c r="K101" s="88" t="s">
        <v>1203</v>
      </c>
      <c r="L101" s="88" t="s">
        <v>1204</v>
      </c>
      <c r="M101" s="88" t="s">
        <v>1205</v>
      </c>
      <c r="N101" s="88" t="s">
        <v>1206</v>
      </c>
      <c r="O101" s="88" t="s">
        <v>1207</v>
      </c>
      <c r="P101" s="88" t="s">
        <v>1208</v>
      </c>
      <c r="Q101" s="88"/>
      <c r="R101" s="88" t="s">
        <v>1209</v>
      </c>
      <c r="S101" s="88" t="s">
        <v>1210</v>
      </c>
      <c r="T101" s="88" t="s">
        <v>1200</v>
      </c>
    </row>
    <row r="102" spans="1:20" ht="45">
      <c r="A102" s="86">
        <v>42401</v>
      </c>
      <c r="B102" s="87">
        <v>75135415</v>
      </c>
      <c r="C102" s="88" t="s">
        <v>426</v>
      </c>
      <c r="D102" s="88" t="s">
        <v>427</v>
      </c>
      <c r="E102" s="88" t="s">
        <v>1118</v>
      </c>
      <c r="F102" s="88" t="s">
        <v>105</v>
      </c>
      <c r="G102" s="88" t="s">
        <v>1201</v>
      </c>
      <c r="H102" s="88" t="s">
        <v>1202</v>
      </c>
      <c r="I102" s="88" t="s">
        <v>430</v>
      </c>
      <c r="J102" s="88" t="s">
        <v>1192</v>
      </c>
      <c r="K102" s="88" t="s">
        <v>1203</v>
      </c>
      <c r="L102" s="88" t="s">
        <v>1204</v>
      </c>
      <c r="M102" s="88" t="s">
        <v>1205</v>
      </c>
      <c r="N102" s="88" t="s">
        <v>1206</v>
      </c>
      <c r="O102" s="88" t="s">
        <v>1207</v>
      </c>
      <c r="P102" s="88" t="s">
        <v>1208</v>
      </c>
      <c r="Q102" s="88"/>
      <c r="R102" s="88" t="s">
        <v>1209</v>
      </c>
      <c r="S102" s="88" t="s">
        <v>1210</v>
      </c>
      <c r="T102" s="88" t="s">
        <v>1200</v>
      </c>
    </row>
    <row r="103" spans="1:20" ht="45">
      <c r="A103" s="86">
        <v>42401</v>
      </c>
      <c r="B103" s="87">
        <v>75135419</v>
      </c>
      <c r="C103" s="88" t="s">
        <v>426</v>
      </c>
      <c r="D103" s="88" t="s">
        <v>427</v>
      </c>
      <c r="E103" s="88" t="s">
        <v>1118</v>
      </c>
      <c r="F103" s="88" t="s">
        <v>105</v>
      </c>
      <c r="G103" s="88" t="s">
        <v>1211</v>
      </c>
      <c r="H103" s="88" t="s">
        <v>1212</v>
      </c>
      <c r="I103" s="88" t="s">
        <v>1213</v>
      </c>
      <c r="J103" s="88" t="s">
        <v>1155</v>
      </c>
      <c r="K103" s="88" t="s">
        <v>1214</v>
      </c>
      <c r="L103" s="88" t="s">
        <v>1215</v>
      </c>
      <c r="M103" s="88" t="s">
        <v>1216</v>
      </c>
      <c r="N103" s="88" t="s">
        <v>1217</v>
      </c>
      <c r="O103" s="88" t="s">
        <v>1218</v>
      </c>
      <c r="P103" s="88" t="s">
        <v>1219</v>
      </c>
      <c r="Q103" s="88"/>
      <c r="R103" s="88" t="s">
        <v>1220</v>
      </c>
      <c r="S103" s="88" t="s">
        <v>1221</v>
      </c>
      <c r="T103" s="88" t="s">
        <v>1222</v>
      </c>
    </row>
    <row r="104" spans="1:20" ht="45">
      <c r="A104" s="86">
        <v>42401</v>
      </c>
      <c r="B104" s="87">
        <v>75135420</v>
      </c>
      <c r="C104" s="88" t="s">
        <v>426</v>
      </c>
      <c r="D104" s="88" t="s">
        <v>427</v>
      </c>
      <c r="E104" s="88" t="s">
        <v>1118</v>
      </c>
      <c r="F104" s="88" t="s">
        <v>105</v>
      </c>
      <c r="G104" s="88" t="s">
        <v>1223</v>
      </c>
      <c r="H104" s="88" t="s">
        <v>1224</v>
      </c>
      <c r="I104" s="88" t="s">
        <v>1225</v>
      </c>
      <c r="J104" s="88" t="s">
        <v>1226</v>
      </c>
      <c r="K104" s="88" t="s">
        <v>1227</v>
      </c>
      <c r="L104" s="88" t="s">
        <v>1228</v>
      </c>
      <c r="M104" s="88" t="s">
        <v>1229</v>
      </c>
      <c r="N104" s="88" t="s">
        <v>1230</v>
      </c>
      <c r="O104" s="88" t="s">
        <v>1231</v>
      </c>
      <c r="P104" s="88" t="s">
        <v>1232</v>
      </c>
      <c r="Q104" s="88"/>
      <c r="R104" s="88" t="s">
        <v>1233</v>
      </c>
      <c r="S104" s="88" t="s">
        <v>1234</v>
      </c>
      <c r="T104" s="88" t="s">
        <v>1235</v>
      </c>
    </row>
    <row r="105" spans="1:20" ht="45">
      <c r="A105" s="86">
        <v>42401</v>
      </c>
      <c r="B105" s="87">
        <v>75135422</v>
      </c>
      <c r="C105" s="88" t="s">
        <v>426</v>
      </c>
      <c r="D105" s="88" t="s">
        <v>427</v>
      </c>
      <c r="E105" s="88" t="s">
        <v>1118</v>
      </c>
      <c r="F105" s="88" t="s">
        <v>105</v>
      </c>
      <c r="G105" s="88" t="s">
        <v>1236</v>
      </c>
      <c r="H105" s="88" t="s">
        <v>1237</v>
      </c>
      <c r="I105" s="88" t="s">
        <v>845</v>
      </c>
      <c r="J105" s="88" t="s">
        <v>1238</v>
      </c>
      <c r="K105" s="88" t="s">
        <v>1239</v>
      </c>
      <c r="L105" s="88" t="s">
        <v>1240</v>
      </c>
      <c r="M105" s="88" t="s">
        <v>1241</v>
      </c>
      <c r="N105" s="88" t="s">
        <v>1242</v>
      </c>
      <c r="O105" s="88" t="s">
        <v>1243</v>
      </c>
      <c r="P105" s="88" t="s">
        <v>1244</v>
      </c>
      <c r="Q105" s="88"/>
      <c r="R105" s="88" t="s">
        <v>1245</v>
      </c>
      <c r="S105" s="88" t="s">
        <v>1246</v>
      </c>
      <c r="T105" s="88" t="s">
        <v>1247</v>
      </c>
    </row>
    <row r="106" spans="1:20" ht="30">
      <c r="A106" s="86">
        <v>42401</v>
      </c>
      <c r="B106" s="87">
        <v>75135424</v>
      </c>
      <c r="C106" s="88" t="s">
        <v>426</v>
      </c>
      <c r="D106" s="88" t="s">
        <v>427</v>
      </c>
      <c r="E106" s="88" t="s">
        <v>1118</v>
      </c>
      <c r="F106" s="88" t="s">
        <v>105</v>
      </c>
      <c r="G106" s="88" t="s">
        <v>1248</v>
      </c>
      <c r="H106" s="88" t="s">
        <v>1249</v>
      </c>
      <c r="I106" s="88" t="s">
        <v>845</v>
      </c>
      <c r="J106" s="88" t="s">
        <v>1192</v>
      </c>
      <c r="K106" s="88" t="s">
        <v>1203</v>
      </c>
      <c r="L106" s="88" t="s">
        <v>1250</v>
      </c>
      <c r="M106" s="88" t="s">
        <v>1251</v>
      </c>
      <c r="N106" s="88" t="s">
        <v>1252</v>
      </c>
      <c r="O106" s="88" t="s">
        <v>1253</v>
      </c>
      <c r="P106" s="88" t="s">
        <v>1254</v>
      </c>
      <c r="Q106" s="88"/>
      <c r="R106" s="88" t="s">
        <v>1255</v>
      </c>
      <c r="S106" s="88" t="s">
        <v>1256</v>
      </c>
      <c r="T106" s="88" t="s">
        <v>1200</v>
      </c>
    </row>
    <row r="107" spans="1:20" ht="45">
      <c r="A107" s="86">
        <v>42401</v>
      </c>
      <c r="B107" s="87">
        <v>75135439</v>
      </c>
      <c r="C107" s="88" t="s">
        <v>426</v>
      </c>
      <c r="D107" s="88" t="s">
        <v>427</v>
      </c>
      <c r="E107" s="88" t="s">
        <v>1118</v>
      </c>
      <c r="F107" s="88" t="s">
        <v>105</v>
      </c>
      <c r="G107" s="88" t="s">
        <v>1257</v>
      </c>
      <c r="H107" s="88" t="s">
        <v>1258</v>
      </c>
      <c r="I107" s="88" t="s">
        <v>1259</v>
      </c>
      <c r="J107" s="88" t="s">
        <v>1134</v>
      </c>
      <c r="K107" s="88" t="s">
        <v>1260</v>
      </c>
      <c r="L107" s="88" t="s">
        <v>1261</v>
      </c>
      <c r="M107" s="88" t="s">
        <v>1262</v>
      </c>
      <c r="N107" s="88" t="s">
        <v>1263</v>
      </c>
      <c r="O107" s="88" t="s">
        <v>1264</v>
      </c>
      <c r="P107" s="88" t="s">
        <v>1265</v>
      </c>
      <c r="Q107" s="88" t="s">
        <v>1266</v>
      </c>
      <c r="R107" s="88" t="s">
        <v>1267</v>
      </c>
      <c r="S107" s="88" t="s">
        <v>1268</v>
      </c>
      <c r="T107" s="88" t="s">
        <v>1269</v>
      </c>
    </row>
    <row r="108" spans="1:20" ht="45">
      <c r="A108" s="86">
        <v>42401</v>
      </c>
      <c r="B108" s="87">
        <v>75135442</v>
      </c>
      <c r="C108" s="88" t="s">
        <v>426</v>
      </c>
      <c r="D108" s="88" t="s">
        <v>427</v>
      </c>
      <c r="E108" s="88" t="s">
        <v>1118</v>
      </c>
      <c r="F108" s="88" t="s">
        <v>105</v>
      </c>
      <c r="G108" s="88" t="s">
        <v>1270</v>
      </c>
      <c r="H108" s="88" t="s">
        <v>1271</v>
      </c>
      <c r="I108" s="88" t="s">
        <v>1272</v>
      </c>
      <c r="J108" s="88" t="s">
        <v>1167</v>
      </c>
      <c r="K108" s="88" t="s">
        <v>1273</v>
      </c>
      <c r="L108" s="88" t="s">
        <v>1250</v>
      </c>
      <c r="M108" s="88" t="s">
        <v>1274</v>
      </c>
      <c r="N108" s="88" t="s">
        <v>1275</v>
      </c>
      <c r="O108" s="88" t="s">
        <v>1276</v>
      </c>
      <c r="P108" s="88" t="s">
        <v>1277</v>
      </c>
      <c r="Q108" s="88"/>
      <c r="R108" s="88" t="s">
        <v>1278</v>
      </c>
      <c r="S108" s="88" t="s">
        <v>1279</v>
      </c>
      <c r="T108" s="88" t="s">
        <v>1280</v>
      </c>
    </row>
    <row r="109" spans="1:20" ht="30">
      <c r="A109" s="86">
        <v>42401</v>
      </c>
      <c r="B109" s="87">
        <v>75135450</v>
      </c>
      <c r="C109" s="88" t="s">
        <v>426</v>
      </c>
      <c r="D109" s="88" t="s">
        <v>427</v>
      </c>
      <c r="E109" s="88" t="s">
        <v>1118</v>
      </c>
      <c r="F109" s="88" t="s">
        <v>105</v>
      </c>
      <c r="G109" s="88" t="s">
        <v>1281</v>
      </c>
      <c r="H109" s="88" t="s">
        <v>1282</v>
      </c>
      <c r="I109" s="88" t="s">
        <v>1283</v>
      </c>
      <c r="J109" s="88" t="s">
        <v>1192</v>
      </c>
      <c r="K109" s="88" t="s">
        <v>1284</v>
      </c>
      <c r="L109" s="88" t="s">
        <v>1285</v>
      </c>
      <c r="M109" s="88" t="s">
        <v>1286</v>
      </c>
      <c r="N109" s="88" t="s">
        <v>1287</v>
      </c>
      <c r="O109" s="88" t="s">
        <v>1288</v>
      </c>
      <c r="P109" s="88" t="s">
        <v>1289</v>
      </c>
      <c r="Q109" s="88"/>
      <c r="R109" s="88" t="s">
        <v>1290</v>
      </c>
      <c r="S109" s="88" t="s">
        <v>1291</v>
      </c>
      <c r="T109" s="88" t="s">
        <v>1292</v>
      </c>
    </row>
    <row r="110" spans="1:20" ht="45">
      <c r="A110" s="86">
        <v>42401</v>
      </c>
      <c r="B110" s="87">
        <v>75135452</v>
      </c>
      <c r="C110" s="88" t="s">
        <v>426</v>
      </c>
      <c r="D110" s="88" t="s">
        <v>427</v>
      </c>
      <c r="E110" s="88" t="s">
        <v>1118</v>
      </c>
      <c r="F110" s="88" t="s">
        <v>105</v>
      </c>
      <c r="G110" s="88" t="s">
        <v>1293</v>
      </c>
      <c r="H110" s="88" t="s">
        <v>1294</v>
      </c>
      <c r="I110" s="88" t="s">
        <v>1295</v>
      </c>
      <c r="J110" s="88" t="s">
        <v>1296</v>
      </c>
      <c r="K110" s="88" t="s">
        <v>1297</v>
      </c>
      <c r="L110" s="88" t="s">
        <v>1298</v>
      </c>
      <c r="M110" s="88" t="s">
        <v>1299</v>
      </c>
      <c r="N110" s="88" t="s">
        <v>1300</v>
      </c>
      <c r="O110" s="88" t="s">
        <v>1301</v>
      </c>
      <c r="P110" s="88" t="s">
        <v>1302</v>
      </c>
      <c r="Q110" s="88"/>
      <c r="R110" s="88" t="s">
        <v>1303</v>
      </c>
      <c r="S110" s="88" t="s">
        <v>1304</v>
      </c>
      <c r="T110" s="88" t="s">
        <v>1305</v>
      </c>
    </row>
    <row r="111" spans="1:20" ht="60">
      <c r="A111" s="86">
        <v>42401</v>
      </c>
      <c r="B111" s="87">
        <v>75135453</v>
      </c>
      <c r="C111" s="88" t="s">
        <v>426</v>
      </c>
      <c r="D111" s="88" t="s">
        <v>427</v>
      </c>
      <c r="E111" s="88" t="s">
        <v>1118</v>
      </c>
      <c r="F111" s="88" t="s">
        <v>105</v>
      </c>
      <c r="G111" s="88" t="s">
        <v>1306</v>
      </c>
      <c r="H111" s="88" t="s">
        <v>1307</v>
      </c>
      <c r="I111" s="88" t="s">
        <v>1308</v>
      </c>
      <c r="J111" s="88" t="s">
        <v>1309</v>
      </c>
      <c r="K111" s="88" t="s">
        <v>1310</v>
      </c>
      <c r="L111" s="88" t="s">
        <v>965</v>
      </c>
      <c r="M111" s="88" t="s">
        <v>1311</v>
      </c>
      <c r="N111" s="88" t="s">
        <v>1312</v>
      </c>
      <c r="O111" s="88" t="s">
        <v>1313</v>
      </c>
      <c r="P111" s="88" t="s">
        <v>1314</v>
      </c>
      <c r="Q111" s="88"/>
      <c r="R111" s="88" t="s">
        <v>1315</v>
      </c>
      <c r="S111" s="88" t="s">
        <v>1316</v>
      </c>
      <c r="T111" s="88" t="s">
        <v>1317</v>
      </c>
    </row>
    <row r="112" spans="1:20" ht="30">
      <c r="A112" s="86">
        <v>42401</v>
      </c>
      <c r="B112" s="87">
        <v>75135503</v>
      </c>
      <c r="C112" s="88" t="s">
        <v>165</v>
      </c>
      <c r="D112" s="88" t="s">
        <v>166</v>
      </c>
      <c r="E112" s="88" t="s">
        <v>167</v>
      </c>
      <c r="F112" s="88" t="s">
        <v>105</v>
      </c>
      <c r="G112" s="88" t="s">
        <v>1318</v>
      </c>
      <c r="H112" s="88" t="s">
        <v>1319</v>
      </c>
      <c r="I112" s="88" t="s">
        <v>1320</v>
      </c>
      <c r="J112" s="88" t="s">
        <v>1321</v>
      </c>
      <c r="K112" s="88" t="s">
        <v>1322</v>
      </c>
      <c r="L112" s="88" t="s">
        <v>1323</v>
      </c>
      <c r="M112" s="88" t="s">
        <v>1324</v>
      </c>
      <c r="N112" s="88" t="s">
        <v>1325</v>
      </c>
      <c r="O112" s="88" t="s">
        <v>1326</v>
      </c>
      <c r="P112" s="88" t="s">
        <v>1327</v>
      </c>
      <c r="Q112" s="88"/>
      <c r="R112" s="88" t="s">
        <v>1328</v>
      </c>
      <c r="S112" s="88"/>
      <c r="T112" s="88" t="s">
        <v>1329</v>
      </c>
    </row>
    <row r="113" spans="1:20" ht="30">
      <c r="A113" s="86">
        <v>42401</v>
      </c>
      <c r="B113" s="87">
        <v>75135507</v>
      </c>
      <c r="C113" s="88" t="s">
        <v>165</v>
      </c>
      <c r="D113" s="88" t="s">
        <v>166</v>
      </c>
      <c r="E113" s="88" t="s">
        <v>167</v>
      </c>
      <c r="F113" s="88" t="s">
        <v>105</v>
      </c>
      <c r="G113" s="88" t="s">
        <v>1330</v>
      </c>
      <c r="H113" s="88" t="s">
        <v>1331</v>
      </c>
      <c r="I113" s="88" t="s">
        <v>845</v>
      </c>
      <c r="J113" s="88" t="s">
        <v>1332</v>
      </c>
      <c r="K113" s="88" t="s">
        <v>1333</v>
      </c>
      <c r="L113" s="88" t="s">
        <v>1334</v>
      </c>
      <c r="M113" s="88" t="s">
        <v>1335</v>
      </c>
      <c r="N113" s="88" t="s">
        <v>1336</v>
      </c>
      <c r="O113" s="88" t="s">
        <v>1337</v>
      </c>
      <c r="P113" s="88" t="s">
        <v>1338</v>
      </c>
      <c r="Q113" s="88"/>
      <c r="R113" s="88" t="s">
        <v>1339</v>
      </c>
      <c r="S113" s="88" t="s">
        <v>1340</v>
      </c>
      <c r="T113" s="88" t="s">
        <v>1341</v>
      </c>
    </row>
    <row r="114" spans="1:20" ht="30">
      <c r="A114" s="86">
        <v>42401</v>
      </c>
      <c r="B114" s="87">
        <v>75135510</v>
      </c>
      <c r="C114" s="88" t="s">
        <v>165</v>
      </c>
      <c r="D114" s="88" t="s">
        <v>166</v>
      </c>
      <c r="E114" s="88" t="s">
        <v>167</v>
      </c>
      <c r="F114" s="88" t="s">
        <v>105</v>
      </c>
      <c r="G114" s="88" t="s">
        <v>1342</v>
      </c>
      <c r="H114" s="88" t="s">
        <v>1343</v>
      </c>
      <c r="I114" s="88" t="s">
        <v>1344</v>
      </c>
      <c r="J114" s="88" t="s">
        <v>1345</v>
      </c>
      <c r="K114" s="88" t="s">
        <v>1346</v>
      </c>
      <c r="L114" s="88" t="s">
        <v>1347</v>
      </c>
      <c r="M114" s="88" t="s">
        <v>1348</v>
      </c>
      <c r="N114" s="88" t="s">
        <v>1349</v>
      </c>
      <c r="O114" s="88" t="s">
        <v>1350</v>
      </c>
      <c r="P114" s="88" t="s">
        <v>1351</v>
      </c>
      <c r="Q114" s="88"/>
      <c r="R114" s="88" t="s">
        <v>1352</v>
      </c>
      <c r="S114" s="88" t="s">
        <v>1353</v>
      </c>
      <c r="T114" s="88" t="s">
        <v>1354</v>
      </c>
    </row>
    <row r="115" spans="1:20" ht="45">
      <c r="A115" s="86">
        <v>42401</v>
      </c>
      <c r="B115" s="87">
        <v>75135513</v>
      </c>
      <c r="C115" s="88" t="s">
        <v>165</v>
      </c>
      <c r="D115" s="88" t="s">
        <v>166</v>
      </c>
      <c r="E115" s="88" t="s">
        <v>167</v>
      </c>
      <c r="F115" s="88" t="s">
        <v>105</v>
      </c>
      <c r="G115" s="88" t="s">
        <v>1355</v>
      </c>
      <c r="H115" s="88" t="s">
        <v>1356</v>
      </c>
      <c r="I115" s="88" t="s">
        <v>1357</v>
      </c>
      <c r="J115" s="88" t="s">
        <v>1358</v>
      </c>
      <c r="K115" s="88" t="s">
        <v>1359</v>
      </c>
      <c r="L115" s="88" t="s">
        <v>1360</v>
      </c>
      <c r="M115" s="88" t="s">
        <v>1361</v>
      </c>
      <c r="N115" s="88" t="s">
        <v>1362</v>
      </c>
      <c r="O115" s="88" t="s">
        <v>1363</v>
      </c>
      <c r="P115" s="88" t="s">
        <v>1364</v>
      </c>
      <c r="Q115" s="88"/>
      <c r="R115" s="88" t="s">
        <v>1365</v>
      </c>
      <c r="S115" s="88" t="s">
        <v>1366</v>
      </c>
      <c r="T115" s="88" t="s">
        <v>1367</v>
      </c>
    </row>
    <row r="116" spans="1:20" ht="30">
      <c r="A116" s="86">
        <v>42401</v>
      </c>
      <c r="B116" s="87">
        <v>75135514</v>
      </c>
      <c r="C116" s="88" t="s">
        <v>165</v>
      </c>
      <c r="D116" s="88" t="s">
        <v>166</v>
      </c>
      <c r="E116" s="88" t="s">
        <v>167</v>
      </c>
      <c r="F116" s="88" t="s">
        <v>105</v>
      </c>
      <c r="G116" s="88" t="s">
        <v>1368</v>
      </c>
      <c r="H116" s="88" t="s">
        <v>1369</v>
      </c>
      <c r="I116" s="88" t="s">
        <v>1370</v>
      </c>
      <c r="J116" s="88" t="s">
        <v>1371</v>
      </c>
      <c r="K116" s="88" t="s">
        <v>1372</v>
      </c>
      <c r="L116" s="88" t="s">
        <v>1373</v>
      </c>
      <c r="M116" s="88" t="s">
        <v>1374</v>
      </c>
      <c r="N116" s="88" t="s">
        <v>1375</v>
      </c>
      <c r="O116" s="88" t="s">
        <v>1376</v>
      </c>
      <c r="P116" s="88" t="s">
        <v>1377</v>
      </c>
      <c r="Q116" s="88"/>
      <c r="R116" s="88" t="s">
        <v>1378</v>
      </c>
      <c r="S116" s="88"/>
      <c r="T116" s="88" t="s">
        <v>1379</v>
      </c>
    </row>
    <row r="117" spans="1:20" ht="75">
      <c r="A117" s="86">
        <v>42401</v>
      </c>
      <c r="B117" s="88">
        <v>75135524</v>
      </c>
      <c r="C117" s="88" t="s">
        <v>165</v>
      </c>
      <c r="D117" s="88" t="s">
        <v>166</v>
      </c>
      <c r="E117" s="88" t="s">
        <v>167</v>
      </c>
      <c r="F117" s="88" t="s">
        <v>105</v>
      </c>
      <c r="G117" s="88" t="s">
        <v>1380</v>
      </c>
      <c r="H117" s="88" t="s">
        <v>1381</v>
      </c>
      <c r="I117" s="88" t="s">
        <v>1382</v>
      </c>
      <c r="J117" s="88" t="s">
        <v>1358</v>
      </c>
      <c r="K117" s="88" t="s">
        <v>1359</v>
      </c>
      <c r="L117" s="88" t="s">
        <v>1383</v>
      </c>
      <c r="M117" s="88" t="s">
        <v>1384</v>
      </c>
      <c r="N117" s="88" t="s">
        <v>1385</v>
      </c>
      <c r="O117" s="88" t="s">
        <v>1386</v>
      </c>
      <c r="P117" s="88" t="s">
        <v>1387</v>
      </c>
      <c r="Q117" s="88"/>
      <c r="R117" s="88" t="s">
        <v>1388</v>
      </c>
      <c r="S117" s="88" t="s">
        <v>1389</v>
      </c>
      <c r="T117" s="88" t="s">
        <v>1367</v>
      </c>
    </row>
    <row r="118" spans="1:20" ht="30">
      <c r="A118" s="86">
        <v>42401</v>
      </c>
      <c r="B118" s="87">
        <v>75135533</v>
      </c>
      <c r="C118" s="88" t="s">
        <v>165</v>
      </c>
      <c r="D118" s="88" t="s">
        <v>166</v>
      </c>
      <c r="E118" s="88" t="s">
        <v>167</v>
      </c>
      <c r="F118" s="88" t="s">
        <v>105</v>
      </c>
      <c r="G118" s="88" t="s">
        <v>1390</v>
      </c>
      <c r="H118" s="88" t="s">
        <v>1391</v>
      </c>
      <c r="I118" s="88" t="s">
        <v>1392</v>
      </c>
      <c r="J118" s="88" t="s">
        <v>1393</v>
      </c>
      <c r="K118" s="88" t="s">
        <v>1394</v>
      </c>
      <c r="L118" s="88" t="s">
        <v>1395</v>
      </c>
      <c r="M118" s="88" t="s">
        <v>1396</v>
      </c>
      <c r="N118" s="88" t="s">
        <v>1397</v>
      </c>
      <c r="O118" s="88" t="s">
        <v>1398</v>
      </c>
      <c r="P118" s="88" t="s">
        <v>1399</v>
      </c>
      <c r="Q118" s="88"/>
      <c r="R118" s="88" t="s">
        <v>1400</v>
      </c>
      <c r="S118" s="88" t="s">
        <v>1401</v>
      </c>
      <c r="T118" s="88" t="s">
        <v>1402</v>
      </c>
    </row>
    <row r="119" spans="1:20" ht="30">
      <c r="A119" s="86">
        <v>42401</v>
      </c>
      <c r="B119" s="87">
        <v>75135547</v>
      </c>
      <c r="C119" s="88" t="s">
        <v>165</v>
      </c>
      <c r="D119" s="88" t="s">
        <v>166</v>
      </c>
      <c r="E119" s="88" t="s">
        <v>167</v>
      </c>
      <c r="F119" s="88" t="s">
        <v>105</v>
      </c>
      <c r="G119" s="88" t="s">
        <v>1403</v>
      </c>
      <c r="H119" s="88" t="s">
        <v>1404</v>
      </c>
      <c r="I119" s="88" t="s">
        <v>1405</v>
      </c>
      <c r="J119" s="88" t="s">
        <v>1358</v>
      </c>
      <c r="K119" s="88" t="s">
        <v>1359</v>
      </c>
      <c r="L119" s="88" t="s">
        <v>1406</v>
      </c>
      <c r="M119" s="88" t="s">
        <v>1407</v>
      </c>
      <c r="N119" s="88" t="s">
        <v>1408</v>
      </c>
      <c r="O119" s="88" t="s">
        <v>1408</v>
      </c>
      <c r="P119" s="88" t="s">
        <v>1409</v>
      </c>
      <c r="Q119" s="88"/>
      <c r="R119" s="88" t="s">
        <v>1410</v>
      </c>
      <c r="S119" s="88" t="s">
        <v>1411</v>
      </c>
      <c r="T119" s="88" t="s">
        <v>1367</v>
      </c>
    </row>
    <row r="120" spans="1:20" ht="45">
      <c r="A120" s="86">
        <v>42401</v>
      </c>
      <c r="B120" s="87">
        <v>75135602</v>
      </c>
      <c r="C120" s="88" t="s">
        <v>165</v>
      </c>
      <c r="D120" s="88" t="s">
        <v>166</v>
      </c>
      <c r="E120" s="88" t="s">
        <v>167</v>
      </c>
      <c r="F120" s="88" t="s">
        <v>105</v>
      </c>
      <c r="G120" s="88" t="s">
        <v>1412</v>
      </c>
      <c r="H120" s="88" t="s">
        <v>1413</v>
      </c>
      <c r="I120" s="88" t="s">
        <v>1414</v>
      </c>
      <c r="J120" s="88" t="s">
        <v>1415</v>
      </c>
      <c r="K120" s="88" t="s">
        <v>1416</v>
      </c>
      <c r="L120" s="88" t="s">
        <v>1417</v>
      </c>
      <c r="M120" s="88" t="s">
        <v>1418</v>
      </c>
      <c r="N120" s="88" t="s">
        <v>1419</v>
      </c>
      <c r="O120" s="88" t="s">
        <v>1419</v>
      </c>
      <c r="P120" s="88" t="s">
        <v>1420</v>
      </c>
      <c r="Q120" s="88"/>
      <c r="R120" s="88" t="s">
        <v>1421</v>
      </c>
      <c r="S120" s="88"/>
      <c r="T120" s="88" t="s">
        <v>1422</v>
      </c>
    </row>
    <row r="121" spans="1:20" ht="30">
      <c r="A121" s="86">
        <v>42401</v>
      </c>
      <c r="B121" s="87">
        <v>75135603</v>
      </c>
      <c r="C121" s="88" t="s">
        <v>165</v>
      </c>
      <c r="D121" s="88" t="s">
        <v>166</v>
      </c>
      <c r="E121" s="88" t="s">
        <v>167</v>
      </c>
      <c r="F121" s="88" t="s">
        <v>105</v>
      </c>
      <c r="G121" s="88" t="s">
        <v>1423</v>
      </c>
      <c r="H121" s="88" t="s">
        <v>1424</v>
      </c>
      <c r="I121" s="88" t="s">
        <v>845</v>
      </c>
      <c r="J121" s="88" t="s">
        <v>1425</v>
      </c>
      <c r="K121" s="88" t="s">
        <v>1426</v>
      </c>
      <c r="L121" s="88" t="s">
        <v>1427</v>
      </c>
      <c r="M121" s="88" t="s">
        <v>1428</v>
      </c>
      <c r="N121" s="88" t="s">
        <v>1429</v>
      </c>
      <c r="O121" s="88" t="s">
        <v>1430</v>
      </c>
      <c r="P121" s="88" t="s">
        <v>1431</v>
      </c>
      <c r="Q121" s="88"/>
      <c r="R121" s="88" t="s">
        <v>1432</v>
      </c>
      <c r="S121" s="88"/>
      <c r="T121" s="88" t="s">
        <v>1433</v>
      </c>
    </row>
    <row r="122" spans="1:20" ht="30">
      <c r="A122" s="86">
        <v>42401</v>
      </c>
      <c r="B122" s="87">
        <v>75135607</v>
      </c>
      <c r="C122" s="88" t="s">
        <v>165</v>
      </c>
      <c r="D122" s="88" t="s">
        <v>166</v>
      </c>
      <c r="E122" s="88" t="s">
        <v>167</v>
      </c>
      <c r="F122" s="88" t="s">
        <v>105</v>
      </c>
      <c r="G122" s="88" t="s">
        <v>1434</v>
      </c>
      <c r="H122" s="88" t="s">
        <v>1435</v>
      </c>
      <c r="I122" s="88" t="s">
        <v>1436</v>
      </c>
      <c r="J122" s="88" t="s">
        <v>1437</v>
      </c>
      <c r="K122" s="88" t="s">
        <v>1438</v>
      </c>
      <c r="L122" s="88" t="s">
        <v>1439</v>
      </c>
      <c r="M122" s="88" t="s">
        <v>1440</v>
      </c>
      <c r="N122" s="88" t="s">
        <v>1441</v>
      </c>
      <c r="O122" s="88" t="s">
        <v>1442</v>
      </c>
      <c r="P122" s="88" t="s">
        <v>1443</v>
      </c>
      <c r="Q122" s="88"/>
      <c r="R122" s="88" t="s">
        <v>1444</v>
      </c>
      <c r="S122" s="88" t="s">
        <v>1445</v>
      </c>
      <c r="T122" s="88" t="s">
        <v>1446</v>
      </c>
    </row>
    <row r="123" spans="1:20" ht="45">
      <c r="A123" s="86">
        <v>42401</v>
      </c>
      <c r="B123" s="87">
        <v>75135608</v>
      </c>
      <c r="C123" s="88" t="s">
        <v>165</v>
      </c>
      <c r="D123" s="88" t="s">
        <v>166</v>
      </c>
      <c r="E123" s="88" t="s">
        <v>167</v>
      </c>
      <c r="F123" s="88" t="s">
        <v>105</v>
      </c>
      <c r="G123" s="88" t="s">
        <v>1447</v>
      </c>
      <c r="H123" s="88" t="s">
        <v>1448</v>
      </c>
      <c r="I123" s="88" t="s">
        <v>845</v>
      </c>
      <c r="J123" s="88" t="s">
        <v>1449</v>
      </c>
      <c r="K123" s="88" t="s">
        <v>1450</v>
      </c>
      <c r="L123" s="88" t="s">
        <v>1451</v>
      </c>
      <c r="M123" s="88" t="s">
        <v>1452</v>
      </c>
      <c r="N123" s="88" t="s">
        <v>1453</v>
      </c>
      <c r="O123" s="88" t="s">
        <v>1454</v>
      </c>
      <c r="P123" s="88" t="s">
        <v>1455</v>
      </c>
      <c r="Q123" s="88"/>
      <c r="R123" s="88" t="s">
        <v>1456</v>
      </c>
      <c r="S123" s="88" t="s">
        <v>1457</v>
      </c>
      <c r="T123" s="88" t="s">
        <v>1458</v>
      </c>
    </row>
    <row r="124" spans="1:20" ht="30">
      <c r="A124" s="86">
        <v>42401</v>
      </c>
      <c r="B124" s="87">
        <v>75135610</v>
      </c>
      <c r="C124" s="88" t="s">
        <v>165</v>
      </c>
      <c r="D124" s="88" t="s">
        <v>166</v>
      </c>
      <c r="E124" s="88" t="s">
        <v>167</v>
      </c>
      <c r="F124" s="88" t="s">
        <v>105</v>
      </c>
      <c r="G124" s="88" t="s">
        <v>1459</v>
      </c>
      <c r="H124" s="88" t="s">
        <v>1460</v>
      </c>
      <c r="I124" s="88" t="s">
        <v>1461</v>
      </c>
      <c r="J124" s="88" t="s">
        <v>1415</v>
      </c>
      <c r="K124" s="88" t="s">
        <v>1462</v>
      </c>
      <c r="L124" s="88" t="s">
        <v>1463</v>
      </c>
      <c r="M124" s="88" t="s">
        <v>1464</v>
      </c>
      <c r="N124" s="88" t="s">
        <v>1465</v>
      </c>
      <c r="O124" s="88" t="s">
        <v>1466</v>
      </c>
      <c r="P124" s="88" t="s">
        <v>1467</v>
      </c>
      <c r="Q124" s="88"/>
      <c r="R124" s="88" t="s">
        <v>1468</v>
      </c>
      <c r="S124" s="88" t="s">
        <v>1469</v>
      </c>
      <c r="T124" s="88" t="s">
        <v>1470</v>
      </c>
    </row>
    <row r="125" spans="1:20" ht="60">
      <c r="A125" s="86">
        <v>42401</v>
      </c>
      <c r="B125" s="87">
        <v>75135611</v>
      </c>
      <c r="C125" s="88" t="s">
        <v>165</v>
      </c>
      <c r="D125" s="88" t="s">
        <v>166</v>
      </c>
      <c r="E125" s="88" t="s">
        <v>167</v>
      </c>
      <c r="F125" s="88" t="s">
        <v>105</v>
      </c>
      <c r="G125" s="88" t="s">
        <v>1471</v>
      </c>
      <c r="H125" s="88" t="s">
        <v>1472</v>
      </c>
      <c r="I125" s="88" t="s">
        <v>1473</v>
      </c>
      <c r="J125" s="88" t="s">
        <v>1415</v>
      </c>
      <c r="K125" s="88" t="s">
        <v>1462</v>
      </c>
      <c r="L125" s="88" t="s">
        <v>1474</v>
      </c>
      <c r="M125" s="88" t="s">
        <v>1475</v>
      </c>
      <c r="N125" s="88" t="s">
        <v>1476</v>
      </c>
      <c r="O125" s="88" t="s">
        <v>1477</v>
      </c>
      <c r="P125" s="88" t="s">
        <v>1478</v>
      </c>
      <c r="Q125" s="88"/>
      <c r="R125" s="88" t="s">
        <v>1479</v>
      </c>
      <c r="S125" s="88" t="s">
        <v>1480</v>
      </c>
      <c r="T125" s="88" t="s">
        <v>1470</v>
      </c>
    </row>
    <row r="126" spans="1:20" ht="45">
      <c r="A126" s="86">
        <v>42401</v>
      </c>
      <c r="B126" s="87">
        <v>75135618</v>
      </c>
      <c r="C126" s="88" t="s">
        <v>165</v>
      </c>
      <c r="D126" s="88" t="s">
        <v>166</v>
      </c>
      <c r="E126" s="88" t="s">
        <v>167</v>
      </c>
      <c r="F126" s="88" t="s">
        <v>105</v>
      </c>
      <c r="G126" s="88" t="s">
        <v>1481</v>
      </c>
      <c r="H126" s="88" t="s">
        <v>1482</v>
      </c>
      <c r="I126" s="88" t="s">
        <v>845</v>
      </c>
      <c r="J126" s="88" t="s">
        <v>1483</v>
      </c>
      <c r="K126" s="88" t="s">
        <v>1484</v>
      </c>
      <c r="L126" s="88" t="s">
        <v>1485</v>
      </c>
      <c r="M126" s="88" t="s">
        <v>1486</v>
      </c>
      <c r="N126" s="88" t="s">
        <v>1487</v>
      </c>
      <c r="O126" s="88" t="s">
        <v>1487</v>
      </c>
      <c r="P126" s="88" t="s">
        <v>1488</v>
      </c>
      <c r="Q126" s="88"/>
      <c r="R126" s="88" t="s">
        <v>1489</v>
      </c>
      <c r="S126" s="88" t="s">
        <v>1490</v>
      </c>
      <c r="T126" s="88" t="s">
        <v>1491</v>
      </c>
    </row>
    <row r="127" spans="1:20" ht="45">
      <c r="A127" s="86">
        <v>42401</v>
      </c>
      <c r="B127" s="87">
        <v>75135621</v>
      </c>
      <c r="C127" s="88" t="s">
        <v>165</v>
      </c>
      <c r="D127" s="88" t="s">
        <v>166</v>
      </c>
      <c r="E127" s="88" t="s">
        <v>167</v>
      </c>
      <c r="F127" s="88" t="s">
        <v>105</v>
      </c>
      <c r="G127" s="88" t="s">
        <v>1492</v>
      </c>
      <c r="H127" s="88" t="s">
        <v>1493</v>
      </c>
      <c r="I127" s="88" t="s">
        <v>845</v>
      </c>
      <c r="J127" s="88" t="s">
        <v>1415</v>
      </c>
      <c r="K127" s="88" t="s">
        <v>1494</v>
      </c>
      <c r="L127" s="88" t="s">
        <v>1495</v>
      </c>
      <c r="M127" s="88" t="s">
        <v>1496</v>
      </c>
      <c r="N127" s="88" t="s">
        <v>1497</v>
      </c>
      <c r="O127" s="88" t="s">
        <v>1498</v>
      </c>
      <c r="P127" s="88" t="s">
        <v>1499</v>
      </c>
      <c r="Q127" s="88"/>
      <c r="R127" s="88" t="s">
        <v>1500</v>
      </c>
      <c r="S127" s="88" t="s">
        <v>1501</v>
      </c>
      <c r="T127" s="88" t="s">
        <v>1502</v>
      </c>
    </row>
    <row r="128" spans="1:20" ht="45">
      <c r="A128" s="86">
        <v>42401</v>
      </c>
      <c r="B128" s="87">
        <v>75135625</v>
      </c>
      <c r="C128" s="88" t="s">
        <v>165</v>
      </c>
      <c r="D128" s="88" t="s">
        <v>166</v>
      </c>
      <c r="E128" s="88" t="s">
        <v>167</v>
      </c>
      <c r="F128" s="88" t="s">
        <v>105</v>
      </c>
      <c r="G128" s="88" t="s">
        <v>1503</v>
      </c>
      <c r="H128" s="88" t="s">
        <v>1504</v>
      </c>
      <c r="I128" s="88" t="s">
        <v>1505</v>
      </c>
      <c r="J128" s="88" t="s">
        <v>1506</v>
      </c>
      <c r="K128" s="88" t="s">
        <v>1507</v>
      </c>
      <c r="L128" s="88" t="s">
        <v>1508</v>
      </c>
      <c r="M128" s="88" t="s">
        <v>1509</v>
      </c>
      <c r="N128" s="88" t="s">
        <v>1510</v>
      </c>
      <c r="O128" s="88" t="s">
        <v>1511</v>
      </c>
      <c r="P128" s="88" t="s">
        <v>1512</v>
      </c>
      <c r="Q128" s="88"/>
      <c r="R128" s="88" t="s">
        <v>1513</v>
      </c>
      <c r="S128" s="88" t="s">
        <v>1514</v>
      </c>
      <c r="T128" s="88" t="s">
        <v>1515</v>
      </c>
    </row>
    <row r="129" spans="1:20" ht="30">
      <c r="A129" s="86">
        <v>42401</v>
      </c>
      <c r="B129" s="87">
        <v>75135631</v>
      </c>
      <c r="C129" s="88" t="s">
        <v>165</v>
      </c>
      <c r="D129" s="88" t="s">
        <v>166</v>
      </c>
      <c r="E129" s="88" t="s">
        <v>167</v>
      </c>
      <c r="F129" s="88" t="s">
        <v>105</v>
      </c>
      <c r="G129" s="88" t="s">
        <v>1516</v>
      </c>
      <c r="H129" s="88" t="s">
        <v>1517</v>
      </c>
      <c r="I129" s="88" t="s">
        <v>845</v>
      </c>
      <c r="J129" s="88" t="s">
        <v>1483</v>
      </c>
      <c r="K129" s="88" t="s">
        <v>1518</v>
      </c>
      <c r="L129" s="88" t="s">
        <v>1519</v>
      </c>
      <c r="M129" s="88" t="s">
        <v>1520</v>
      </c>
      <c r="N129" s="88" t="s">
        <v>1521</v>
      </c>
      <c r="O129" s="88" t="s">
        <v>1522</v>
      </c>
      <c r="P129" s="88" t="s">
        <v>1523</v>
      </c>
      <c r="Q129" s="88"/>
      <c r="R129" s="88" t="s">
        <v>1524</v>
      </c>
      <c r="S129" s="88" t="s">
        <v>1525</v>
      </c>
      <c r="T129" s="88" t="s">
        <v>1526</v>
      </c>
    </row>
    <row r="130" spans="1:20" ht="45">
      <c r="A130" s="86">
        <v>42401</v>
      </c>
      <c r="B130" s="87">
        <v>75135701</v>
      </c>
      <c r="C130" s="88" t="s">
        <v>102</v>
      </c>
      <c r="D130" s="88" t="s">
        <v>103</v>
      </c>
      <c r="E130" s="88" t="s">
        <v>503</v>
      </c>
      <c r="F130" s="88" t="s">
        <v>105</v>
      </c>
      <c r="G130" s="88" t="s">
        <v>1527</v>
      </c>
      <c r="H130" s="88" t="s">
        <v>1528</v>
      </c>
      <c r="I130" s="88" t="s">
        <v>1529</v>
      </c>
      <c r="J130" s="88" t="s">
        <v>1530</v>
      </c>
      <c r="K130" s="88" t="s">
        <v>1531</v>
      </c>
      <c r="L130" s="88" t="s">
        <v>1532</v>
      </c>
      <c r="M130" s="88" t="s">
        <v>1533</v>
      </c>
      <c r="N130" s="88" t="s">
        <v>1534</v>
      </c>
      <c r="O130" s="88" t="s">
        <v>1535</v>
      </c>
      <c r="P130" s="88" t="s">
        <v>1536</v>
      </c>
      <c r="Q130" s="88"/>
      <c r="R130" s="88" t="s">
        <v>1537</v>
      </c>
      <c r="S130" s="88" t="s">
        <v>1538</v>
      </c>
      <c r="T130" s="88" t="s">
        <v>1539</v>
      </c>
    </row>
    <row r="131" spans="1:20" ht="45">
      <c r="A131" s="86">
        <v>42401</v>
      </c>
      <c r="B131" s="87">
        <v>75135706</v>
      </c>
      <c r="C131" s="88" t="s">
        <v>102</v>
      </c>
      <c r="D131" s="88" t="s">
        <v>103</v>
      </c>
      <c r="E131" s="88" t="s">
        <v>503</v>
      </c>
      <c r="F131" s="88" t="s">
        <v>105</v>
      </c>
      <c r="G131" s="88" t="s">
        <v>1540</v>
      </c>
      <c r="H131" s="88" t="s">
        <v>1541</v>
      </c>
      <c r="I131" s="88" t="s">
        <v>1542</v>
      </c>
      <c r="J131" s="88" t="s">
        <v>1543</v>
      </c>
      <c r="K131" s="88" t="s">
        <v>1544</v>
      </c>
      <c r="L131" s="88" t="s">
        <v>1545</v>
      </c>
      <c r="M131" s="88" t="s">
        <v>1546</v>
      </c>
      <c r="N131" s="88" t="s">
        <v>1547</v>
      </c>
      <c r="O131" s="88" t="s">
        <v>1547</v>
      </c>
      <c r="P131" s="88" t="s">
        <v>1548</v>
      </c>
      <c r="Q131" s="88"/>
      <c r="R131" s="88" t="s">
        <v>1549</v>
      </c>
      <c r="S131" s="88" t="s">
        <v>1550</v>
      </c>
      <c r="T131" s="88" t="s">
        <v>1551</v>
      </c>
    </row>
    <row r="132" spans="1:20" ht="45">
      <c r="A132" s="86">
        <v>42401</v>
      </c>
      <c r="B132" s="87">
        <v>75135707</v>
      </c>
      <c r="C132" s="88" t="s">
        <v>102</v>
      </c>
      <c r="D132" s="88" t="s">
        <v>103</v>
      </c>
      <c r="E132" s="88" t="s">
        <v>503</v>
      </c>
      <c r="F132" s="88" t="s">
        <v>105</v>
      </c>
      <c r="G132" s="88" t="s">
        <v>1552</v>
      </c>
      <c r="H132" s="88" t="s">
        <v>1553</v>
      </c>
      <c r="I132" s="88" t="s">
        <v>1554</v>
      </c>
      <c r="J132" s="88" t="s">
        <v>1555</v>
      </c>
      <c r="K132" s="88" t="s">
        <v>1556</v>
      </c>
      <c r="L132" s="88" t="s">
        <v>1557</v>
      </c>
      <c r="M132" s="88" t="s">
        <v>1558</v>
      </c>
      <c r="N132" s="88" t="s">
        <v>1559</v>
      </c>
      <c r="O132" s="88" t="s">
        <v>1560</v>
      </c>
      <c r="P132" s="88" t="s">
        <v>1561</v>
      </c>
      <c r="Q132" s="88"/>
      <c r="R132" s="88" t="s">
        <v>1562</v>
      </c>
      <c r="S132" s="88" t="s">
        <v>1563</v>
      </c>
      <c r="T132" s="88" t="s">
        <v>1564</v>
      </c>
    </row>
    <row r="133" spans="1:20" ht="45">
      <c r="A133" s="86">
        <v>42401</v>
      </c>
      <c r="B133" s="87">
        <v>75135711</v>
      </c>
      <c r="C133" s="88" t="s">
        <v>102</v>
      </c>
      <c r="D133" s="88" t="s">
        <v>103</v>
      </c>
      <c r="E133" s="88" t="s">
        <v>503</v>
      </c>
      <c r="F133" s="88" t="s">
        <v>105</v>
      </c>
      <c r="G133" s="88" t="s">
        <v>1565</v>
      </c>
      <c r="H133" s="88" t="s">
        <v>1566</v>
      </c>
      <c r="I133" s="88" t="s">
        <v>1567</v>
      </c>
      <c r="J133" s="88" t="s">
        <v>1568</v>
      </c>
      <c r="K133" s="88" t="s">
        <v>1569</v>
      </c>
      <c r="L133" s="88" t="s">
        <v>1570</v>
      </c>
      <c r="M133" s="88" t="s">
        <v>1571</v>
      </c>
      <c r="N133" s="88" t="s">
        <v>1572</v>
      </c>
      <c r="O133" s="88" t="s">
        <v>1573</v>
      </c>
      <c r="P133" s="88" t="s">
        <v>1574</v>
      </c>
      <c r="Q133" s="88"/>
      <c r="R133" s="88" t="s">
        <v>1575</v>
      </c>
      <c r="S133" s="88" t="s">
        <v>1576</v>
      </c>
      <c r="T133" s="88" t="s">
        <v>1577</v>
      </c>
    </row>
    <row r="134" spans="1:20" ht="45">
      <c r="A134" s="86">
        <v>42401</v>
      </c>
      <c r="B134" s="87">
        <v>75135712</v>
      </c>
      <c r="C134" s="88" t="s">
        <v>102</v>
      </c>
      <c r="D134" s="88" t="s">
        <v>103</v>
      </c>
      <c r="E134" s="88" t="s">
        <v>503</v>
      </c>
      <c r="F134" s="88" t="s">
        <v>105</v>
      </c>
      <c r="G134" s="88" t="s">
        <v>1578</v>
      </c>
      <c r="H134" s="88" t="s">
        <v>1579</v>
      </c>
      <c r="I134" s="88" t="s">
        <v>1580</v>
      </c>
      <c r="J134" s="88" t="s">
        <v>1568</v>
      </c>
      <c r="K134" s="88" t="s">
        <v>1569</v>
      </c>
      <c r="L134" s="88" t="s">
        <v>1581</v>
      </c>
      <c r="M134" s="88" t="s">
        <v>1582</v>
      </c>
      <c r="N134" s="88" t="s">
        <v>1583</v>
      </c>
      <c r="O134" s="88" t="s">
        <v>1584</v>
      </c>
      <c r="P134" s="88" t="s">
        <v>1585</v>
      </c>
      <c r="Q134" s="88"/>
      <c r="R134" s="88" t="s">
        <v>1586</v>
      </c>
      <c r="S134" s="88"/>
      <c r="T134" s="88" t="s">
        <v>1577</v>
      </c>
    </row>
    <row r="135" spans="1:20" ht="45">
      <c r="A135" s="86">
        <v>42401</v>
      </c>
      <c r="B135" s="87">
        <v>75135713</v>
      </c>
      <c r="C135" s="88" t="s">
        <v>102</v>
      </c>
      <c r="D135" s="88" t="s">
        <v>103</v>
      </c>
      <c r="E135" s="88" t="s">
        <v>503</v>
      </c>
      <c r="F135" s="88" t="s">
        <v>105</v>
      </c>
      <c r="G135" s="88" t="s">
        <v>1587</v>
      </c>
      <c r="H135" s="88" t="s">
        <v>1588</v>
      </c>
      <c r="I135" s="88" t="s">
        <v>1589</v>
      </c>
      <c r="J135" s="88" t="s">
        <v>1543</v>
      </c>
      <c r="K135" s="88" t="s">
        <v>1590</v>
      </c>
      <c r="L135" s="88" t="s">
        <v>1591</v>
      </c>
      <c r="M135" s="88" t="s">
        <v>1592</v>
      </c>
      <c r="N135" s="88" t="s">
        <v>1593</v>
      </c>
      <c r="O135" s="88" t="s">
        <v>1594</v>
      </c>
      <c r="P135" s="88" t="s">
        <v>1595</v>
      </c>
      <c r="Q135" s="88"/>
      <c r="R135" s="88" t="s">
        <v>1596</v>
      </c>
      <c r="S135" s="88" t="s">
        <v>1597</v>
      </c>
      <c r="T135" s="88" t="s">
        <v>1551</v>
      </c>
    </row>
    <row r="136" spans="1:20" ht="30">
      <c r="A136" s="86">
        <v>42401</v>
      </c>
      <c r="B136" s="87">
        <v>75135715</v>
      </c>
      <c r="C136" s="88" t="s">
        <v>102</v>
      </c>
      <c r="D136" s="88" t="s">
        <v>103</v>
      </c>
      <c r="E136" s="88" t="s">
        <v>503</v>
      </c>
      <c r="F136" s="88" t="s">
        <v>105</v>
      </c>
      <c r="G136" s="88" t="s">
        <v>1598</v>
      </c>
      <c r="H136" s="88" t="s">
        <v>1599</v>
      </c>
      <c r="I136" s="88" t="s">
        <v>1600</v>
      </c>
      <c r="J136" s="88" t="s">
        <v>1601</v>
      </c>
      <c r="K136" s="88" t="s">
        <v>1602</v>
      </c>
      <c r="L136" s="88" t="s">
        <v>1603</v>
      </c>
      <c r="M136" s="88" t="s">
        <v>1604</v>
      </c>
      <c r="N136" s="88" t="s">
        <v>1605</v>
      </c>
      <c r="O136" s="88" t="s">
        <v>1606</v>
      </c>
      <c r="P136" s="88" t="s">
        <v>1607</v>
      </c>
      <c r="Q136" s="88"/>
      <c r="R136" s="88" t="s">
        <v>1608</v>
      </c>
      <c r="S136" s="88" t="s">
        <v>1609</v>
      </c>
      <c r="T136" s="88" t="s">
        <v>1610</v>
      </c>
    </row>
    <row r="137" spans="1:20" ht="45">
      <c r="A137" s="86">
        <v>42401</v>
      </c>
      <c r="B137" s="87">
        <v>75135717</v>
      </c>
      <c r="C137" s="88" t="s">
        <v>102</v>
      </c>
      <c r="D137" s="88" t="s">
        <v>103</v>
      </c>
      <c r="E137" s="88" t="s">
        <v>503</v>
      </c>
      <c r="F137" s="88" t="s">
        <v>105</v>
      </c>
      <c r="G137" s="88" t="s">
        <v>1611</v>
      </c>
      <c r="H137" s="88" t="s">
        <v>1612</v>
      </c>
      <c r="I137" s="88" t="s">
        <v>1613</v>
      </c>
      <c r="J137" s="88" t="s">
        <v>1614</v>
      </c>
      <c r="K137" s="88" t="s">
        <v>1615</v>
      </c>
      <c r="L137" s="88" t="s">
        <v>1616</v>
      </c>
      <c r="M137" s="88" t="s">
        <v>1617</v>
      </c>
      <c r="N137" s="88" t="s">
        <v>1618</v>
      </c>
      <c r="O137" s="88" t="s">
        <v>1619</v>
      </c>
      <c r="P137" s="88" t="s">
        <v>1620</v>
      </c>
      <c r="Q137" s="88"/>
      <c r="R137" s="88" t="s">
        <v>1621</v>
      </c>
      <c r="S137" s="88" t="s">
        <v>1622</v>
      </c>
      <c r="T137" s="88" t="s">
        <v>1623</v>
      </c>
    </row>
    <row r="138" spans="1:20" ht="30">
      <c r="A138" s="86">
        <v>42401</v>
      </c>
      <c r="B138" s="87">
        <v>75135719</v>
      </c>
      <c r="C138" s="88" t="s">
        <v>102</v>
      </c>
      <c r="D138" s="88" t="s">
        <v>103</v>
      </c>
      <c r="E138" s="88" t="s">
        <v>503</v>
      </c>
      <c r="F138" s="88" t="s">
        <v>105</v>
      </c>
      <c r="G138" s="88" t="s">
        <v>1624</v>
      </c>
      <c r="H138" s="88" t="s">
        <v>1625</v>
      </c>
      <c r="I138" s="88" t="s">
        <v>1626</v>
      </c>
      <c r="J138" s="88" t="s">
        <v>1627</v>
      </c>
      <c r="K138" s="88" t="s">
        <v>1628</v>
      </c>
      <c r="L138" s="88" t="s">
        <v>1629</v>
      </c>
      <c r="M138" s="88" t="s">
        <v>1630</v>
      </c>
      <c r="N138" s="88" t="s">
        <v>1631</v>
      </c>
      <c r="O138" s="88" t="s">
        <v>1632</v>
      </c>
      <c r="P138" s="88" t="s">
        <v>1633</v>
      </c>
      <c r="Q138" s="88"/>
      <c r="R138" s="88" t="s">
        <v>1634</v>
      </c>
      <c r="S138" s="88" t="s">
        <v>1635</v>
      </c>
      <c r="T138" s="88" t="s">
        <v>1636</v>
      </c>
    </row>
    <row r="139" spans="1:20" ht="45">
      <c r="A139" s="86">
        <v>42401</v>
      </c>
      <c r="B139" s="87">
        <v>75135722</v>
      </c>
      <c r="C139" s="88" t="s">
        <v>102</v>
      </c>
      <c r="D139" s="88" t="s">
        <v>103</v>
      </c>
      <c r="E139" s="88" t="s">
        <v>503</v>
      </c>
      <c r="F139" s="88" t="s">
        <v>105</v>
      </c>
      <c r="G139" s="88" t="s">
        <v>1637</v>
      </c>
      <c r="H139" s="88" t="s">
        <v>1638</v>
      </c>
      <c r="I139" s="88" t="s">
        <v>1639</v>
      </c>
      <c r="J139" s="88" t="s">
        <v>1640</v>
      </c>
      <c r="K139" s="88" t="s">
        <v>1641</v>
      </c>
      <c r="L139" s="88" t="s">
        <v>1642</v>
      </c>
      <c r="M139" s="88" t="s">
        <v>1643</v>
      </c>
      <c r="N139" s="88" t="s">
        <v>1644</v>
      </c>
      <c r="O139" s="88" t="s">
        <v>1644</v>
      </c>
      <c r="P139" s="88" t="s">
        <v>1645</v>
      </c>
      <c r="Q139" s="88"/>
      <c r="R139" s="88" t="s">
        <v>1646</v>
      </c>
      <c r="S139" s="88" t="s">
        <v>1647</v>
      </c>
      <c r="T139" s="88" t="s">
        <v>1539</v>
      </c>
    </row>
    <row r="140" spans="1:20" ht="45">
      <c r="A140" s="86">
        <v>42401</v>
      </c>
      <c r="B140" s="87">
        <v>75135723</v>
      </c>
      <c r="C140" s="88" t="s">
        <v>102</v>
      </c>
      <c r="D140" s="88" t="s">
        <v>103</v>
      </c>
      <c r="E140" s="88" t="s">
        <v>503</v>
      </c>
      <c r="F140" s="88" t="s">
        <v>105</v>
      </c>
      <c r="G140" s="88" t="s">
        <v>1648</v>
      </c>
      <c r="H140" s="88" t="s">
        <v>1649</v>
      </c>
      <c r="I140" s="88" t="s">
        <v>1650</v>
      </c>
      <c r="J140" s="88" t="s">
        <v>1651</v>
      </c>
      <c r="K140" s="88" t="s">
        <v>1652</v>
      </c>
      <c r="L140" s="88" t="s">
        <v>1653</v>
      </c>
      <c r="M140" s="88" t="s">
        <v>1654</v>
      </c>
      <c r="N140" s="88" t="s">
        <v>1655</v>
      </c>
      <c r="O140" s="88" t="s">
        <v>1656</v>
      </c>
      <c r="P140" s="88" t="s">
        <v>1657</v>
      </c>
      <c r="Q140" s="88"/>
      <c r="R140" s="88" t="s">
        <v>1658</v>
      </c>
      <c r="S140" s="88" t="s">
        <v>1659</v>
      </c>
      <c r="T140" s="88" t="s">
        <v>1660</v>
      </c>
    </row>
    <row r="141" spans="1:20" ht="45">
      <c r="A141" s="86">
        <v>42401</v>
      </c>
      <c r="B141" s="87">
        <v>75135731</v>
      </c>
      <c r="C141" s="88" t="s">
        <v>102</v>
      </c>
      <c r="D141" s="88" t="s">
        <v>103</v>
      </c>
      <c r="E141" s="88" t="s">
        <v>503</v>
      </c>
      <c r="F141" s="88" t="s">
        <v>105</v>
      </c>
      <c r="G141" s="88" t="s">
        <v>1661</v>
      </c>
      <c r="H141" s="88" t="s">
        <v>1662</v>
      </c>
      <c r="I141" s="88" t="s">
        <v>1663</v>
      </c>
      <c r="J141" s="88" t="s">
        <v>1664</v>
      </c>
      <c r="K141" s="88" t="s">
        <v>1665</v>
      </c>
      <c r="L141" s="88" t="s">
        <v>1666</v>
      </c>
      <c r="M141" s="88" t="s">
        <v>1667</v>
      </c>
      <c r="N141" s="88" t="s">
        <v>1668</v>
      </c>
      <c r="O141" s="88" t="s">
        <v>1669</v>
      </c>
      <c r="P141" s="88" t="s">
        <v>1670</v>
      </c>
      <c r="Q141" s="88"/>
      <c r="R141" s="88" t="s">
        <v>1671</v>
      </c>
      <c r="S141" s="88" t="s">
        <v>1672</v>
      </c>
      <c r="T141" s="88" t="s">
        <v>1673</v>
      </c>
    </row>
    <row r="142" spans="1:20" ht="45">
      <c r="A142" s="86">
        <v>42401</v>
      </c>
      <c r="B142" s="87">
        <v>75135733</v>
      </c>
      <c r="C142" s="88" t="s">
        <v>102</v>
      </c>
      <c r="D142" s="88" t="s">
        <v>103</v>
      </c>
      <c r="E142" s="88" t="s">
        <v>503</v>
      </c>
      <c r="F142" s="88" t="s">
        <v>105</v>
      </c>
      <c r="G142" s="88" t="s">
        <v>1674</v>
      </c>
      <c r="H142" s="88" t="s">
        <v>1675</v>
      </c>
      <c r="I142" s="88" t="s">
        <v>1676</v>
      </c>
      <c r="J142" s="88" t="s">
        <v>1677</v>
      </c>
      <c r="K142" s="88" t="s">
        <v>1678</v>
      </c>
      <c r="L142" s="88" t="s">
        <v>1679</v>
      </c>
      <c r="M142" s="88" t="s">
        <v>1680</v>
      </c>
      <c r="N142" s="88" t="s">
        <v>1681</v>
      </c>
      <c r="O142" s="88" t="s">
        <v>1682</v>
      </c>
      <c r="P142" s="88" t="s">
        <v>1683</v>
      </c>
      <c r="Q142" s="88"/>
      <c r="R142" s="88" t="s">
        <v>1684</v>
      </c>
      <c r="S142" s="88" t="s">
        <v>1685</v>
      </c>
      <c r="T142" s="88" t="s">
        <v>1686</v>
      </c>
    </row>
    <row r="143" spans="1:20" ht="45">
      <c r="A143" s="86">
        <v>42401</v>
      </c>
      <c r="B143" s="87">
        <v>75135743</v>
      </c>
      <c r="C143" s="88" t="s">
        <v>102</v>
      </c>
      <c r="D143" s="88" t="s">
        <v>103</v>
      </c>
      <c r="E143" s="88" t="s">
        <v>503</v>
      </c>
      <c r="F143" s="88" t="s">
        <v>105</v>
      </c>
      <c r="G143" s="88" t="s">
        <v>1687</v>
      </c>
      <c r="H143" s="88" t="s">
        <v>1688</v>
      </c>
      <c r="I143" s="88" t="s">
        <v>1689</v>
      </c>
      <c r="J143" s="88" t="s">
        <v>1690</v>
      </c>
      <c r="K143" s="88" t="s">
        <v>1691</v>
      </c>
      <c r="L143" s="88" t="s">
        <v>1692</v>
      </c>
      <c r="M143" s="88" t="s">
        <v>1693</v>
      </c>
      <c r="N143" s="88" t="s">
        <v>1694</v>
      </c>
      <c r="O143" s="88" t="s">
        <v>1695</v>
      </c>
      <c r="P143" s="88" t="s">
        <v>1696</v>
      </c>
      <c r="Q143" s="88"/>
      <c r="R143" s="88" t="s">
        <v>1697</v>
      </c>
      <c r="S143" s="88" t="s">
        <v>1698</v>
      </c>
      <c r="T143" s="88" t="s">
        <v>1699</v>
      </c>
    </row>
    <row r="144" spans="1:20" ht="45">
      <c r="A144" s="86">
        <v>42401</v>
      </c>
      <c r="B144" s="87">
        <v>75135754</v>
      </c>
      <c r="C144" s="88" t="s">
        <v>102</v>
      </c>
      <c r="D144" s="88" t="s">
        <v>103</v>
      </c>
      <c r="E144" s="88" t="s">
        <v>503</v>
      </c>
      <c r="F144" s="88" t="s">
        <v>105</v>
      </c>
      <c r="G144" s="88" t="s">
        <v>1700</v>
      </c>
      <c r="H144" s="88" t="s">
        <v>1701</v>
      </c>
      <c r="I144" s="88" t="s">
        <v>1702</v>
      </c>
      <c r="J144" s="88" t="s">
        <v>1703</v>
      </c>
      <c r="K144" s="88" t="s">
        <v>1704</v>
      </c>
      <c r="L144" s="88" t="s">
        <v>1705</v>
      </c>
      <c r="M144" s="88" t="s">
        <v>1706</v>
      </c>
      <c r="N144" s="88" t="s">
        <v>1707</v>
      </c>
      <c r="O144" s="88" t="s">
        <v>1708</v>
      </c>
      <c r="P144" s="88" t="s">
        <v>1709</v>
      </c>
      <c r="Q144" s="88"/>
      <c r="R144" s="88" t="s">
        <v>1710</v>
      </c>
      <c r="S144" s="88" t="s">
        <v>1711</v>
      </c>
      <c r="T144" s="88" t="s">
        <v>1712</v>
      </c>
    </row>
    <row r="145" spans="1:20" ht="60">
      <c r="A145" s="86">
        <v>42401</v>
      </c>
      <c r="B145" s="87">
        <v>75135756</v>
      </c>
      <c r="C145" s="88" t="s">
        <v>102</v>
      </c>
      <c r="D145" s="88" t="s">
        <v>103</v>
      </c>
      <c r="E145" s="88" t="s">
        <v>503</v>
      </c>
      <c r="F145" s="88" t="s">
        <v>105</v>
      </c>
      <c r="G145" s="88" t="s">
        <v>1713</v>
      </c>
      <c r="H145" s="88" t="s">
        <v>1714</v>
      </c>
      <c r="I145" s="88" t="s">
        <v>1715</v>
      </c>
      <c r="J145" s="88" t="s">
        <v>1716</v>
      </c>
      <c r="K145" s="88" t="s">
        <v>1717</v>
      </c>
      <c r="L145" s="88" t="s">
        <v>1718</v>
      </c>
      <c r="M145" s="88" t="s">
        <v>1719</v>
      </c>
      <c r="N145" s="88" t="s">
        <v>1720</v>
      </c>
      <c r="O145" s="88" t="s">
        <v>1721</v>
      </c>
      <c r="P145" s="88" t="s">
        <v>1722</v>
      </c>
      <c r="Q145" s="88"/>
      <c r="R145" s="88" t="s">
        <v>1723</v>
      </c>
      <c r="S145" s="88" t="s">
        <v>1724</v>
      </c>
      <c r="T145" s="88" t="s">
        <v>1539</v>
      </c>
    </row>
    <row r="146" spans="1:20" ht="45">
      <c r="A146" s="86">
        <v>42401</v>
      </c>
      <c r="B146" s="87">
        <v>75135757</v>
      </c>
      <c r="C146" s="88" t="s">
        <v>102</v>
      </c>
      <c r="D146" s="88" t="s">
        <v>103</v>
      </c>
      <c r="E146" s="88" t="s">
        <v>503</v>
      </c>
      <c r="F146" s="88" t="s">
        <v>105</v>
      </c>
      <c r="G146" s="88" t="s">
        <v>1725</v>
      </c>
      <c r="H146" s="88" t="s">
        <v>1726</v>
      </c>
      <c r="I146" s="88" t="s">
        <v>1727</v>
      </c>
      <c r="J146" s="88" t="s">
        <v>1728</v>
      </c>
      <c r="K146" s="88" t="s">
        <v>1729</v>
      </c>
      <c r="L146" s="88" t="s">
        <v>1730</v>
      </c>
      <c r="M146" s="88" t="s">
        <v>1731</v>
      </c>
      <c r="N146" s="88" t="s">
        <v>1732</v>
      </c>
      <c r="O146" s="88" t="s">
        <v>1733</v>
      </c>
      <c r="P146" s="88" t="s">
        <v>1734</v>
      </c>
      <c r="Q146" s="88"/>
      <c r="R146" s="88" t="s">
        <v>1735</v>
      </c>
      <c r="S146" s="88" t="s">
        <v>1736</v>
      </c>
      <c r="T146" s="88" t="s">
        <v>1737</v>
      </c>
    </row>
    <row r="147" spans="1:20" ht="45">
      <c r="A147" s="86">
        <v>42401</v>
      </c>
      <c r="B147" s="87">
        <v>75135774</v>
      </c>
      <c r="C147" s="88" t="s">
        <v>102</v>
      </c>
      <c r="D147" s="88" t="s">
        <v>103</v>
      </c>
      <c r="E147" s="88" t="s">
        <v>503</v>
      </c>
      <c r="F147" s="88" t="s">
        <v>105</v>
      </c>
      <c r="G147" s="88" t="s">
        <v>1738</v>
      </c>
      <c r="H147" s="88" t="s">
        <v>1739</v>
      </c>
      <c r="I147" s="88" t="s">
        <v>1740</v>
      </c>
      <c r="J147" s="88" t="s">
        <v>1741</v>
      </c>
      <c r="K147" s="88" t="s">
        <v>1742</v>
      </c>
      <c r="L147" s="88" t="s">
        <v>1743</v>
      </c>
      <c r="M147" s="88" t="s">
        <v>1744</v>
      </c>
      <c r="N147" s="88" t="s">
        <v>1745</v>
      </c>
      <c r="O147" s="88" t="s">
        <v>1746</v>
      </c>
      <c r="P147" s="88" t="s">
        <v>1747</v>
      </c>
      <c r="Q147" s="88"/>
      <c r="R147" s="88" t="s">
        <v>1748</v>
      </c>
      <c r="S147" s="88" t="s">
        <v>1749</v>
      </c>
      <c r="T147" s="88" t="s">
        <v>1750</v>
      </c>
    </row>
    <row r="148" spans="1:20" ht="45">
      <c r="A148" s="86">
        <v>42401</v>
      </c>
      <c r="B148" s="87">
        <v>75135802</v>
      </c>
      <c r="C148" s="88" t="s">
        <v>426</v>
      </c>
      <c r="D148" s="88" t="s">
        <v>427</v>
      </c>
      <c r="E148" s="88" t="s">
        <v>582</v>
      </c>
      <c r="F148" s="88" t="s">
        <v>105</v>
      </c>
      <c r="G148" s="88" t="s">
        <v>1751</v>
      </c>
      <c r="H148" s="88" t="s">
        <v>1752</v>
      </c>
      <c r="I148" s="88" t="s">
        <v>845</v>
      </c>
      <c r="J148" s="88" t="s">
        <v>1753</v>
      </c>
      <c r="K148" s="88" t="s">
        <v>1754</v>
      </c>
      <c r="L148" s="88" t="s">
        <v>1755</v>
      </c>
      <c r="M148" s="88" t="s">
        <v>1756</v>
      </c>
      <c r="N148" s="88" t="s">
        <v>1757</v>
      </c>
      <c r="O148" s="88" t="s">
        <v>1758</v>
      </c>
      <c r="P148" s="88" t="s">
        <v>1759</v>
      </c>
      <c r="Q148" s="88" t="s">
        <v>1760</v>
      </c>
      <c r="R148" s="88" t="s">
        <v>1761</v>
      </c>
      <c r="S148" s="88" t="s">
        <v>1762</v>
      </c>
      <c r="T148" s="88" t="s">
        <v>1763</v>
      </c>
    </row>
    <row r="149" spans="1:20" ht="45">
      <c r="A149" s="86">
        <v>42401</v>
      </c>
      <c r="B149" s="88">
        <v>75135804</v>
      </c>
      <c r="C149" s="88" t="s">
        <v>426</v>
      </c>
      <c r="D149" s="88" t="s">
        <v>427</v>
      </c>
      <c r="E149" s="88" t="s">
        <v>582</v>
      </c>
      <c r="F149" s="88" t="s">
        <v>105</v>
      </c>
      <c r="G149" s="88" t="s">
        <v>1764</v>
      </c>
      <c r="H149" s="88" t="s">
        <v>1765</v>
      </c>
      <c r="I149" s="88" t="s">
        <v>845</v>
      </c>
      <c r="J149" s="88" t="s">
        <v>1766</v>
      </c>
      <c r="K149" s="88" t="s">
        <v>1767</v>
      </c>
      <c r="L149" s="88" t="s">
        <v>1768</v>
      </c>
      <c r="M149" s="88" t="s">
        <v>1769</v>
      </c>
      <c r="N149" s="88" t="s">
        <v>1770</v>
      </c>
      <c r="O149" s="88" t="s">
        <v>1771</v>
      </c>
      <c r="P149" s="88" t="s">
        <v>1772</v>
      </c>
      <c r="Q149" s="88"/>
      <c r="R149" s="88" t="s">
        <v>1773</v>
      </c>
      <c r="S149" s="88" t="s">
        <v>1774</v>
      </c>
      <c r="T149" s="88" t="s">
        <v>1775</v>
      </c>
    </row>
    <row r="150" spans="1:20" ht="45">
      <c r="A150" s="86">
        <v>42401</v>
      </c>
      <c r="B150" s="87">
        <v>75135806</v>
      </c>
      <c r="C150" s="88" t="s">
        <v>426</v>
      </c>
      <c r="D150" s="88" t="s">
        <v>427</v>
      </c>
      <c r="E150" s="88" t="s">
        <v>582</v>
      </c>
      <c r="F150" s="88" t="s">
        <v>105</v>
      </c>
      <c r="G150" s="88" t="s">
        <v>1776</v>
      </c>
      <c r="H150" s="88" t="s">
        <v>1777</v>
      </c>
      <c r="I150" s="88" t="s">
        <v>430</v>
      </c>
      <c r="J150" s="88" t="s">
        <v>1778</v>
      </c>
      <c r="K150" s="88" t="s">
        <v>1779</v>
      </c>
      <c r="L150" s="88" t="s">
        <v>1780</v>
      </c>
      <c r="M150" s="88" t="s">
        <v>1781</v>
      </c>
      <c r="N150" s="88" t="s">
        <v>1782</v>
      </c>
      <c r="O150" s="88" t="s">
        <v>1783</v>
      </c>
      <c r="P150" s="88" t="s">
        <v>1784</v>
      </c>
      <c r="Q150" s="88" t="s">
        <v>1785</v>
      </c>
      <c r="R150" s="88" t="s">
        <v>1786</v>
      </c>
      <c r="S150" s="88" t="s">
        <v>1787</v>
      </c>
      <c r="T150" s="88" t="s">
        <v>1788</v>
      </c>
    </row>
    <row r="151" spans="1:20" ht="60">
      <c r="A151" s="86">
        <v>42401</v>
      </c>
      <c r="B151" s="87">
        <v>75135807</v>
      </c>
      <c r="C151" s="88" t="s">
        <v>426</v>
      </c>
      <c r="D151" s="88" t="s">
        <v>427</v>
      </c>
      <c r="E151" s="88" t="s">
        <v>582</v>
      </c>
      <c r="F151" s="88" t="s">
        <v>105</v>
      </c>
      <c r="G151" s="88" t="s">
        <v>1789</v>
      </c>
      <c r="H151" s="88" t="s">
        <v>1790</v>
      </c>
      <c r="I151" s="88" t="s">
        <v>1791</v>
      </c>
      <c r="J151" s="88" t="s">
        <v>1778</v>
      </c>
      <c r="K151" s="88" t="s">
        <v>1779</v>
      </c>
      <c r="L151" s="88" t="s">
        <v>1792</v>
      </c>
      <c r="M151" s="88" t="s">
        <v>1793</v>
      </c>
      <c r="N151" s="88" t="s">
        <v>1794</v>
      </c>
      <c r="O151" s="88" t="s">
        <v>1795</v>
      </c>
      <c r="P151" s="88" t="s">
        <v>1796</v>
      </c>
      <c r="Q151" s="88"/>
      <c r="R151" s="88" t="s">
        <v>1797</v>
      </c>
      <c r="S151" s="88" t="s">
        <v>1798</v>
      </c>
      <c r="T151" s="88" t="s">
        <v>1788</v>
      </c>
    </row>
    <row r="152" spans="1:20" ht="45">
      <c r="A152" s="86">
        <v>42401</v>
      </c>
      <c r="B152" s="87">
        <v>75135818</v>
      </c>
      <c r="C152" s="88" t="s">
        <v>426</v>
      </c>
      <c r="D152" s="88" t="s">
        <v>427</v>
      </c>
      <c r="E152" s="88" t="s">
        <v>582</v>
      </c>
      <c r="F152" s="88" t="s">
        <v>105</v>
      </c>
      <c r="G152" s="88" t="s">
        <v>1799</v>
      </c>
      <c r="H152" s="88" t="s">
        <v>1800</v>
      </c>
      <c r="I152" s="88" t="s">
        <v>845</v>
      </c>
      <c r="J152" s="88" t="s">
        <v>1801</v>
      </c>
      <c r="K152" s="88" t="s">
        <v>1802</v>
      </c>
      <c r="L152" s="88" t="s">
        <v>1803</v>
      </c>
      <c r="M152" s="88" t="s">
        <v>1804</v>
      </c>
      <c r="N152" s="88" t="s">
        <v>1805</v>
      </c>
      <c r="O152" s="88" t="s">
        <v>1806</v>
      </c>
      <c r="P152" s="88" t="s">
        <v>1807</v>
      </c>
      <c r="Q152" s="88"/>
      <c r="R152" s="88" t="s">
        <v>1808</v>
      </c>
      <c r="S152" s="88"/>
      <c r="T152" s="88" t="s">
        <v>1809</v>
      </c>
    </row>
    <row r="153" spans="1:20" ht="60">
      <c r="A153" s="86">
        <v>42401</v>
      </c>
      <c r="B153" s="87">
        <v>75135819</v>
      </c>
      <c r="C153" s="88" t="s">
        <v>426</v>
      </c>
      <c r="D153" s="88" t="s">
        <v>427</v>
      </c>
      <c r="E153" s="88" t="s">
        <v>582</v>
      </c>
      <c r="F153" s="88" t="s">
        <v>105</v>
      </c>
      <c r="G153" s="88" t="s">
        <v>1810</v>
      </c>
      <c r="H153" s="88" t="s">
        <v>1811</v>
      </c>
      <c r="I153" s="88" t="s">
        <v>845</v>
      </c>
      <c r="J153" s="88" t="s">
        <v>1812</v>
      </c>
      <c r="K153" s="88" t="s">
        <v>1813</v>
      </c>
      <c r="L153" s="88" t="s">
        <v>1814</v>
      </c>
      <c r="M153" s="88" t="s">
        <v>1815</v>
      </c>
      <c r="N153" s="88" t="s">
        <v>1816</v>
      </c>
      <c r="O153" s="88" t="s">
        <v>1817</v>
      </c>
      <c r="P153" s="88" t="s">
        <v>1818</v>
      </c>
      <c r="Q153" s="88" t="s">
        <v>1819</v>
      </c>
      <c r="R153" s="88" t="s">
        <v>1820</v>
      </c>
      <c r="S153" s="88" t="s">
        <v>1821</v>
      </c>
      <c r="T153" s="88" t="s">
        <v>1822</v>
      </c>
    </row>
    <row r="154" spans="1:20" ht="45">
      <c r="A154" s="86">
        <v>42401</v>
      </c>
      <c r="B154" s="87">
        <v>75135823</v>
      </c>
      <c r="C154" s="88" t="s">
        <v>426</v>
      </c>
      <c r="D154" s="88" t="s">
        <v>427</v>
      </c>
      <c r="E154" s="88" t="s">
        <v>582</v>
      </c>
      <c r="F154" s="88" t="s">
        <v>105</v>
      </c>
      <c r="G154" s="88" t="s">
        <v>1823</v>
      </c>
      <c r="H154" s="88" t="s">
        <v>1824</v>
      </c>
      <c r="I154" s="88" t="s">
        <v>430</v>
      </c>
      <c r="J154" s="88" t="s">
        <v>1825</v>
      </c>
      <c r="K154" s="88" t="s">
        <v>1826</v>
      </c>
      <c r="L154" s="88" t="s">
        <v>1827</v>
      </c>
      <c r="M154" s="88" t="s">
        <v>1828</v>
      </c>
      <c r="N154" s="88" t="s">
        <v>1829</v>
      </c>
      <c r="O154" s="88" t="s">
        <v>1830</v>
      </c>
      <c r="P154" s="88" t="s">
        <v>1831</v>
      </c>
      <c r="Q154" s="88"/>
      <c r="R154" s="88" t="s">
        <v>1832</v>
      </c>
      <c r="S154" s="88" t="s">
        <v>1833</v>
      </c>
      <c r="T154" s="88" t="s">
        <v>1834</v>
      </c>
    </row>
    <row r="155" spans="1:20" ht="45">
      <c r="A155" s="86">
        <v>42401</v>
      </c>
      <c r="B155" s="87">
        <v>75135825</v>
      </c>
      <c r="C155" s="88" t="s">
        <v>426</v>
      </c>
      <c r="D155" s="88" t="s">
        <v>427</v>
      </c>
      <c r="E155" s="88" t="s">
        <v>582</v>
      </c>
      <c r="F155" s="88" t="s">
        <v>105</v>
      </c>
      <c r="G155" s="88" t="s">
        <v>1835</v>
      </c>
      <c r="H155" s="88" t="s">
        <v>1836</v>
      </c>
      <c r="I155" s="88" t="s">
        <v>845</v>
      </c>
      <c r="J155" s="88" t="s">
        <v>1837</v>
      </c>
      <c r="K155" s="88" t="s">
        <v>1838</v>
      </c>
      <c r="L155" s="88" t="s">
        <v>1839</v>
      </c>
      <c r="M155" s="88" t="s">
        <v>1840</v>
      </c>
      <c r="N155" s="88" t="s">
        <v>1841</v>
      </c>
      <c r="O155" s="88" t="s">
        <v>1842</v>
      </c>
      <c r="P155" s="88" t="s">
        <v>1843</v>
      </c>
      <c r="Q155" s="88"/>
      <c r="R155" s="88" t="s">
        <v>1844</v>
      </c>
      <c r="S155" s="88" t="s">
        <v>1845</v>
      </c>
      <c r="T155" s="88" t="s">
        <v>1846</v>
      </c>
    </row>
    <row r="156" spans="1:20" ht="30">
      <c r="A156" s="86">
        <v>42401</v>
      </c>
      <c r="B156" s="87">
        <v>75135826</v>
      </c>
      <c r="C156" s="88" t="s">
        <v>426</v>
      </c>
      <c r="D156" s="88" t="s">
        <v>427</v>
      </c>
      <c r="E156" s="88" t="s">
        <v>582</v>
      </c>
      <c r="F156" s="88" t="s">
        <v>105</v>
      </c>
      <c r="G156" s="88" t="s">
        <v>1847</v>
      </c>
      <c r="H156" s="88" t="s">
        <v>1848</v>
      </c>
      <c r="I156" s="88" t="s">
        <v>845</v>
      </c>
      <c r="J156" s="88" t="s">
        <v>1849</v>
      </c>
      <c r="K156" s="88" t="s">
        <v>1850</v>
      </c>
      <c r="L156" s="88" t="s">
        <v>1851</v>
      </c>
      <c r="M156" s="88" t="s">
        <v>1852</v>
      </c>
      <c r="N156" s="88" t="s">
        <v>1853</v>
      </c>
      <c r="O156" s="88" t="s">
        <v>1853</v>
      </c>
      <c r="P156" s="88" t="s">
        <v>1854</v>
      </c>
      <c r="Q156" s="88"/>
      <c r="R156" s="88" t="s">
        <v>1855</v>
      </c>
      <c r="S156" s="88" t="s">
        <v>1856</v>
      </c>
      <c r="T156" s="88" t="s">
        <v>1857</v>
      </c>
    </row>
    <row r="157" spans="1:20" ht="30">
      <c r="A157" s="86">
        <v>42401</v>
      </c>
      <c r="B157" s="88">
        <v>75135828</v>
      </c>
      <c r="C157" s="88" t="s">
        <v>426</v>
      </c>
      <c r="D157" s="88" t="s">
        <v>427</v>
      </c>
      <c r="E157" s="88" t="s">
        <v>582</v>
      </c>
      <c r="F157" s="88" t="s">
        <v>105</v>
      </c>
      <c r="G157" s="88" t="s">
        <v>1858</v>
      </c>
      <c r="H157" s="88" t="s">
        <v>1859</v>
      </c>
      <c r="I157" s="88" t="s">
        <v>845</v>
      </c>
      <c r="J157" s="88" t="s">
        <v>1860</v>
      </c>
      <c r="K157" s="88" t="s">
        <v>1861</v>
      </c>
      <c r="L157" s="88" t="s">
        <v>1862</v>
      </c>
      <c r="M157" s="88" t="s">
        <v>1863</v>
      </c>
      <c r="N157" s="88" t="s">
        <v>1864</v>
      </c>
      <c r="O157" s="88" t="s">
        <v>1864</v>
      </c>
      <c r="P157" s="88" t="s">
        <v>1865</v>
      </c>
      <c r="Q157" s="88"/>
      <c r="R157" s="88" t="s">
        <v>1866</v>
      </c>
      <c r="S157" s="88" t="s">
        <v>1867</v>
      </c>
      <c r="T157" s="88" t="s">
        <v>1868</v>
      </c>
    </row>
    <row r="158" spans="1:20" ht="45">
      <c r="A158" s="86">
        <v>42401</v>
      </c>
      <c r="B158" s="87">
        <v>75135833</v>
      </c>
      <c r="C158" s="88" t="s">
        <v>426</v>
      </c>
      <c r="D158" s="88" t="s">
        <v>427</v>
      </c>
      <c r="E158" s="88" t="s">
        <v>582</v>
      </c>
      <c r="F158" s="88" t="s">
        <v>105</v>
      </c>
      <c r="G158" s="88" t="s">
        <v>1869</v>
      </c>
      <c r="H158" s="88" t="s">
        <v>1870</v>
      </c>
      <c r="I158" s="88" t="s">
        <v>1871</v>
      </c>
      <c r="J158" s="88" t="s">
        <v>1872</v>
      </c>
      <c r="K158" s="88" t="s">
        <v>1873</v>
      </c>
      <c r="L158" s="88" t="s">
        <v>1874</v>
      </c>
      <c r="M158" s="88" t="s">
        <v>1875</v>
      </c>
      <c r="N158" s="88" t="s">
        <v>1876</v>
      </c>
      <c r="O158" s="88" t="s">
        <v>1877</v>
      </c>
      <c r="P158" s="88" t="s">
        <v>1878</v>
      </c>
      <c r="Q158" s="88"/>
      <c r="R158" s="88" t="s">
        <v>1879</v>
      </c>
      <c r="S158" s="88" t="s">
        <v>1880</v>
      </c>
      <c r="T158" s="88" t="s">
        <v>1881</v>
      </c>
    </row>
    <row r="159" spans="1:20" ht="45">
      <c r="A159" s="86">
        <v>42401</v>
      </c>
      <c r="B159" s="87">
        <v>75135835</v>
      </c>
      <c r="C159" s="88" t="s">
        <v>426</v>
      </c>
      <c r="D159" s="88" t="s">
        <v>427</v>
      </c>
      <c r="E159" s="88" t="s">
        <v>582</v>
      </c>
      <c r="F159" s="88" t="s">
        <v>105</v>
      </c>
      <c r="G159" s="88" t="s">
        <v>1882</v>
      </c>
      <c r="H159" s="88" t="s">
        <v>1883</v>
      </c>
      <c r="I159" s="88" t="s">
        <v>845</v>
      </c>
      <c r="J159" s="88" t="s">
        <v>1766</v>
      </c>
      <c r="K159" s="88" t="s">
        <v>1884</v>
      </c>
      <c r="L159" s="88" t="s">
        <v>1885</v>
      </c>
      <c r="M159" s="88" t="s">
        <v>1886</v>
      </c>
      <c r="N159" s="88" t="s">
        <v>1887</v>
      </c>
      <c r="O159" s="88" t="s">
        <v>1888</v>
      </c>
      <c r="P159" s="88" t="s">
        <v>1889</v>
      </c>
      <c r="Q159" s="88"/>
      <c r="R159" s="88" t="s">
        <v>1890</v>
      </c>
      <c r="S159" s="88" t="s">
        <v>1891</v>
      </c>
      <c r="T159" s="88" t="s">
        <v>1892</v>
      </c>
    </row>
    <row r="160" spans="1:20" ht="45">
      <c r="A160" s="86">
        <v>42401</v>
      </c>
      <c r="B160" s="88">
        <v>75135841</v>
      </c>
      <c r="C160" s="88" t="s">
        <v>426</v>
      </c>
      <c r="D160" s="88" t="s">
        <v>427</v>
      </c>
      <c r="E160" s="88" t="s">
        <v>582</v>
      </c>
      <c r="F160" s="88" t="s">
        <v>105</v>
      </c>
      <c r="G160" s="88" t="s">
        <v>1893</v>
      </c>
      <c r="H160" s="88" t="s">
        <v>1894</v>
      </c>
      <c r="I160" s="88" t="s">
        <v>1895</v>
      </c>
      <c r="J160" s="88" t="s">
        <v>1896</v>
      </c>
      <c r="K160" s="88" t="s">
        <v>1897</v>
      </c>
      <c r="L160" s="88" t="s">
        <v>1898</v>
      </c>
      <c r="M160" s="88" t="s">
        <v>1899</v>
      </c>
      <c r="N160" s="88" t="s">
        <v>1900</v>
      </c>
      <c r="O160" s="88" t="s">
        <v>1901</v>
      </c>
      <c r="P160" s="88" t="s">
        <v>1902</v>
      </c>
      <c r="Q160" s="88"/>
      <c r="R160" s="88" t="s">
        <v>1903</v>
      </c>
      <c r="S160" s="88" t="s">
        <v>1904</v>
      </c>
      <c r="T160" s="88" t="s">
        <v>1905</v>
      </c>
    </row>
    <row r="161" spans="1:20" ht="45">
      <c r="A161" s="86">
        <v>42401</v>
      </c>
      <c r="B161" s="88">
        <v>75135844</v>
      </c>
      <c r="C161" s="88" t="s">
        <v>426</v>
      </c>
      <c r="D161" s="88" t="s">
        <v>427</v>
      </c>
      <c r="E161" s="88" t="s">
        <v>582</v>
      </c>
      <c r="F161" s="88" t="s">
        <v>105</v>
      </c>
      <c r="G161" s="88" t="s">
        <v>1906</v>
      </c>
      <c r="H161" s="88" t="s">
        <v>1907</v>
      </c>
      <c r="I161" s="88" t="s">
        <v>845</v>
      </c>
      <c r="J161" s="88" t="s">
        <v>1908</v>
      </c>
      <c r="K161" s="88" t="s">
        <v>1909</v>
      </c>
      <c r="L161" s="88" t="s">
        <v>1910</v>
      </c>
      <c r="M161" s="88" t="s">
        <v>1911</v>
      </c>
      <c r="N161" s="88" t="s">
        <v>1912</v>
      </c>
      <c r="O161" s="88" t="s">
        <v>1913</v>
      </c>
      <c r="P161" s="88" t="s">
        <v>1914</v>
      </c>
      <c r="Q161" s="88"/>
      <c r="R161" s="88" t="s">
        <v>1915</v>
      </c>
      <c r="S161" s="88" t="s">
        <v>1916</v>
      </c>
      <c r="T161" s="88" t="s">
        <v>1917</v>
      </c>
    </row>
    <row r="162" spans="1:20" ht="45">
      <c r="A162" s="86">
        <v>42401</v>
      </c>
      <c r="B162" s="87">
        <v>75135902</v>
      </c>
      <c r="C162" s="88" t="s">
        <v>102</v>
      </c>
      <c r="D162" s="88" t="s">
        <v>103</v>
      </c>
      <c r="E162" s="88" t="s">
        <v>104</v>
      </c>
      <c r="F162" s="88" t="s">
        <v>105</v>
      </c>
      <c r="G162" s="88" t="s">
        <v>1918</v>
      </c>
      <c r="H162" s="88" t="s">
        <v>1919</v>
      </c>
      <c r="I162" s="88" t="s">
        <v>1920</v>
      </c>
      <c r="J162" s="88" t="s">
        <v>1921</v>
      </c>
      <c r="K162" s="88" t="s">
        <v>1922</v>
      </c>
      <c r="L162" s="88" t="s">
        <v>1923</v>
      </c>
      <c r="M162" s="88" t="s">
        <v>1924</v>
      </c>
      <c r="N162" s="88" t="s">
        <v>1925</v>
      </c>
      <c r="O162" s="88" t="s">
        <v>1926</v>
      </c>
      <c r="P162" s="88" t="s">
        <v>1927</v>
      </c>
      <c r="Q162" s="88"/>
      <c r="R162" s="88" t="s">
        <v>1928</v>
      </c>
      <c r="S162" s="88" t="s">
        <v>1929</v>
      </c>
      <c r="T162" s="88" t="s">
        <v>1930</v>
      </c>
    </row>
    <row r="163" spans="1:20" ht="45">
      <c r="A163" s="86">
        <v>42401</v>
      </c>
      <c r="B163" s="87">
        <v>75135904</v>
      </c>
      <c r="C163" s="88" t="s">
        <v>102</v>
      </c>
      <c r="D163" s="88" t="s">
        <v>103</v>
      </c>
      <c r="E163" s="88" t="s">
        <v>104</v>
      </c>
      <c r="F163" s="88" t="s">
        <v>105</v>
      </c>
      <c r="G163" s="88" t="s">
        <v>1931</v>
      </c>
      <c r="H163" s="88" t="s">
        <v>1932</v>
      </c>
      <c r="I163" s="88" t="s">
        <v>1933</v>
      </c>
      <c r="J163" s="88" t="s">
        <v>1921</v>
      </c>
      <c r="K163" s="88" t="s">
        <v>1922</v>
      </c>
      <c r="L163" s="88" t="s">
        <v>1934</v>
      </c>
      <c r="M163" s="88" t="s">
        <v>1935</v>
      </c>
      <c r="N163" s="88" t="s">
        <v>1936</v>
      </c>
      <c r="O163" s="88" t="s">
        <v>1937</v>
      </c>
      <c r="P163" s="88" t="s">
        <v>1938</v>
      </c>
      <c r="Q163" s="88"/>
      <c r="R163" s="88" t="s">
        <v>1939</v>
      </c>
      <c r="S163" s="88" t="s">
        <v>1940</v>
      </c>
      <c r="T163" s="88" t="s">
        <v>1930</v>
      </c>
    </row>
    <row r="164" spans="1:20" ht="45">
      <c r="A164" s="86">
        <v>42401</v>
      </c>
      <c r="B164" s="87">
        <v>75135907</v>
      </c>
      <c r="C164" s="88" t="s">
        <v>102</v>
      </c>
      <c r="D164" s="88" t="s">
        <v>103</v>
      </c>
      <c r="E164" s="88" t="s">
        <v>104</v>
      </c>
      <c r="F164" s="88" t="s">
        <v>105</v>
      </c>
      <c r="G164" s="88" t="s">
        <v>1941</v>
      </c>
      <c r="H164" s="88" t="s">
        <v>1942</v>
      </c>
      <c r="I164" s="88" t="s">
        <v>1943</v>
      </c>
      <c r="J164" s="88" t="s">
        <v>1944</v>
      </c>
      <c r="K164" s="88" t="s">
        <v>1945</v>
      </c>
      <c r="L164" s="88" t="s">
        <v>1946</v>
      </c>
      <c r="M164" s="88" t="s">
        <v>1947</v>
      </c>
      <c r="N164" s="88" t="s">
        <v>1948</v>
      </c>
      <c r="O164" s="88" t="s">
        <v>1949</v>
      </c>
      <c r="P164" s="88" t="s">
        <v>1950</v>
      </c>
      <c r="Q164" s="88" t="s">
        <v>1951</v>
      </c>
      <c r="R164" s="88" t="s">
        <v>1952</v>
      </c>
      <c r="S164" s="88" t="s">
        <v>1953</v>
      </c>
      <c r="T164" s="88" t="s">
        <v>1954</v>
      </c>
    </row>
    <row r="165" spans="1:20" ht="45">
      <c r="A165" s="86">
        <v>42401</v>
      </c>
      <c r="B165" s="87">
        <v>75135909</v>
      </c>
      <c r="C165" s="88" t="s">
        <v>102</v>
      </c>
      <c r="D165" s="88" t="s">
        <v>103</v>
      </c>
      <c r="E165" s="88" t="s">
        <v>104</v>
      </c>
      <c r="F165" s="88" t="s">
        <v>105</v>
      </c>
      <c r="G165" s="88" t="s">
        <v>1955</v>
      </c>
      <c r="H165" s="88" t="s">
        <v>1956</v>
      </c>
      <c r="I165" s="88" t="s">
        <v>1957</v>
      </c>
      <c r="J165" s="88" t="s">
        <v>1958</v>
      </c>
      <c r="K165" s="88" t="s">
        <v>1959</v>
      </c>
      <c r="L165" s="88" t="s">
        <v>1960</v>
      </c>
      <c r="M165" s="88" t="s">
        <v>1961</v>
      </c>
      <c r="N165" s="88" t="s">
        <v>1962</v>
      </c>
      <c r="O165" s="88" t="s">
        <v>1963</v>
      </c>
      <c r="P165" s="88" t="s">
        <v>1964</v>
      </c>
      <c r="Q165" s="88"/>
      <c r="R165" s="88" t="s">
        <v>1965</v>
      </c>
      <c r="S165" s="88" t="s">
        <v>1966</v>
      </c>
      <c r="T165" s="88" t="s">
        <v>1967</v>
      </c>
    </row>
    <row r="166" spans="1:20" ht="30">
      <c r="A166" s="86">
        <v>42401</v>
      </c>
      <c r="B166" s="87">
        <v>75135910</v>
      </c>
      <c r="C166" s="88" t="s">
        <v>102</v>
      </c>
      <c r="D166" s="88" t="s">
        <v>103</v>
      </c>
      <c r="E166" s="88" t="s">
        <v>104</v>
      </c>
      <c r="F166" s="88" t="s">
        <v>105</v>
      </c>
      <c r="G166" s="88" t="s">
        <v>1968</v>
      </c>
      <c r="H166" s="88" t="s">
        <v>1969</v>
      </c>
      <c r="I166" s="88" t="s">
        <v>1970</v>
      </c>
      <c r="J166" s="88" t="s">
        <v>1971</v>
      </c>
      <c r="K166" s="88" t="s">
        <v>1972</v>
      </c>
      <c r="L166" s="88" t="s">
        <v>1973</v>
      </c>
      <c r="M166" s="88" t="s">
        <v>1974</v>
      </c>
      <c r="N166" s="88" t="s">
        <v>1975</v>
      </c>
      <c r="O166" s="88" t="s">
        <v>1976</v>
      </c>
      <c r="P166" s="88" t="s">
        <v>1977</v>
      </c>
      <c r="Q166" s="88"/>
      <c r="R166" s="88" t="s">
        <v>1978</v>
      </c>
      <c r="S166" s="88" t="s">
        <v>1979</v>
      </c>
      <c r="T166" s="88" t="s">
        <v>1980</v>
      </c>
    </row>
    <row r="167" spans="1:20" ht="45">
      <c r="A167" s="86">
        <v>42401</v>
      </c>
      <c r="B167" s="87">
        <v>75135912</v>
      </c>
      <c r="C167" s="88" t="s">
        <v>102</v>
      </c>
      <c r="D167" s="88" t="s">
        <v>103</v>
      </c>
      <c r="E167" s="88" t="s">
        <v>104</v>
      </c>
      <c r="F167" s="88" t="s">
        <v>105</v>
      </c>
      <c r="G167" s="88" t="s">
        <v>1981</v>
      </c>
      <c r="H167" s="88" t="s">
        <v>1982</v>
      </c>
      <c r="I167" s="88" t="s">
        <v>1983</v>
      </c>
      <c r="J167" s="88" t="s">
        <v>1984</v>
      </c>
      <c r="K167" s="88" t="s">
        <v>1985</v>
      </c>
      <c r="L167" s="88" t="s">
        <v>1250</v>
      </c>
      <c r="M167" s="88" t="s">
        <v>1986</v>
      </c>
      <c r="N167" s="88" t="s">
        <v>1987</v>
      </c>
      <c r="O167" s="88" t="s">
        <v>1988</v>
      </c>
      <c r="P167" s="88" t="s">
        <v>1989</v>
      </c>
      <c r="Q167" s="88"/>
      <c r="R167" s="88" t="s">
        <v>1990</v>
      </c>
      <c r="S167" s="88" t="s">
        <v>1991</v>
      </c>
      <c r="T167" s="88" t="s">
        <v>1992</v>
      </c>
    </row>
    <row r="168" spans="1:20" ht="45">
      <c r="A168" s="86">
        <v>42401</v>
      </c>
      <c r="B168" s="87">
        <v>75135918</v>
      </c>
      <c r="C168" s="88" t="s">
        <v>102</v>
      </c>
      <c r="D168" s="88" t="s">
        <v>103</v>
      </c>
      <c r="E168" s="88" t="s">
        <v>104</v>
      </c>
      <c r="F168" s="88" t="s">
        <v>105</v>
      </c>
      <c r="G168" s="88" t="s">
        <v>1993</v>
      </c>
      <c r="H168" s="88" t="s">
        <v>1994</v>
      </c>
      <c r="I168" s="88" t="s">
        <v>1995</v>
      </c>
      <c r="J168" s="88" t="s">
        <v>1996</v>
      </c>
      <c r="K168" s="88" t="s">
        <v>1997</v>
      </c>
      <c r="L168" s="88" t="s">
        <v>1998</v>
      </c>
      <c r="M168" s="88" t="s">
        <v>1999</v>
      </c>
      <c r="N168" s="88" t="s">
        <v>2000</v>
      </c>
      <c r="O168" s="88" t="s">
        <v>2001</v>
      </c>
      <c r="P168" s="88" t="s">
        <v>2002</v>
      </c>
      <c r="Q168" s="88"/>
      <c r="R168" s="88" t="s">
        <v>2003</v>
      </c>
      <c r="S168" s="88" t="s">
        <v>2004</v>
      </c>
      <c r="T168" s="88" t="s">
        <v>2005</v>
      </c>
    </row>
    <row r="169" spans="1:20" ht="45">
      <c r="A169" s="86">
        <v>42401</v>
      </c>
      <c r="B169" s="87">
        <v>75135921</v>
      </c>
      <c r="C169" s="88" t="s">
        <v>102</v>
      </c>
      <c r="D169" s="88" t="s">
        <v>103</v>
      </c>
      <c r="E169" s="88" t="s">
        <v>104</v>
      </c>
      <c r="F169" s="88" t="s">
        <v>105</v>
      </c>
      <c r="G169" s="88" t="s">
        <v>2006</v>
      </c>
      <c r="H169" s="88" t="s">
        <v>2007</v>
      </c>
      <c r="I169" s="88" t="s">
        <v>2008</v>
      </c>
      <c r="J169" s="88" t="s">
        <v>2009</v>
      </c>
      <c r="K169" s="88" t="s">
        <v>2010</v>
      </c>
      <c r="L169" s="88" t="s">
        <v>2011</v>
      </c>
      <c r="M169" s="88" t="s">
        <v>2012</v>
      </c>
      <c r="N169" s="88" t="s">
        <v>2013</v>
      </c>
      <c r="O169" s="88" t="s">
        <v>2014</v>
      </c>
      <c r="P169" s="88" t="s">
        <v>2015</v>
      </c>
      <c r="Q169" s="88"/>
      <c r="R169" s="88" t="s">
        <v>2016</v>
      </c>
      <c r="S169" s="88" t="s">
        <v>2017</v>
      </c>
      <c r="T169" s="88" t="s">
        <v>2018</v>
      </c>
    </row>
    <row r="170" spans="1:20" ht="30">
      <c r="A170" s="86">
        <v>42401</v>
      </c>
      <c r="B170" s="88">
        <v>75135923</v>
      </c>
      <c r="C170" s="88" t="s">
        <v>102</v>
      </c>
      <c r="D170" s="88" t="s">
        <v>103</v>
      </c>
      <c r="E170" s="88" t="s">
        <v>104</v>
      </c>
      <c r="F170" s="88" t="s">
        <v>105</v>
      </c>
      <c r="G170" s="88" t="s">
        <v>2019</v>
      </c>
      <c r="H170" s="88" t="s">
        <v>2020</v>
      </c>
      <c r="I170" s="88" t="s">
        <v>2021</v>
      </c>
      <c r="J170" s="88" t="s">
        <v>2022</v>
      </c>
      <c r="K170" s="88" t="s">
        <v>2023</v>
      </c>
      <c r="L170" s="88" t="s">
        <v>2024</v>
      </c>
      <c r="M170" s="88" t="s">
        <v>2025</v>
      </c>
      <c r="N170" s="88" t="s">
        <v>2026</v>
      </c>
      <c r="O170" s="88" t="s">
        <v>2027</v>
      </c>
      <c r="P170" s="88" t="s">
        <v>2028</v>
      </c>
      <c r="Q170" s="88"/>
      <c r="R170" s="88" t="s">
        <v>2029</v>
      </c>
      <c r="S170" s="88" t="s">
        <v>2030</v>
      </c>
      <c r="T170" s="88" t="s">
        <v>2031</v>
      </c>
    </row>
    <row r="171" spans="1:20" ht="45">
      <c r="A171" s="86">
        <v>42401</v>
      </c>
      <c r="B171" s="88">
        <v>75135936</v>
      </c>
      <c r="C171" s="88" t="s">
        <v>102</v>
      </c>
      <c r="D171" s="88" t="s">
        <v>103</v>
      </c>
      <c r="E171" s="88" t="s">
        <v>104</v>
      </c>
      <c r="F171" s="88" t="s">
        <v>105</v>
      </c>
      <c r="G171" s="88" t="s">
        <v>2032</v>
      </c>
      <c r="H171" s="88" t="s">
        <v>2033</v>
      </c>
      <c r="I171" s="88" t="s">
        <v>2034</v>
      </c>
      <c r="J171" s="88" t="s">
        <v>2009</v>
      </c>
      <c r="K171" s="88" t="s">
        <v>2035</v>
      </c>
      <c r="L171" s="88" t="s">
        <v>1679</v>
      </c>
      <c r="M171" s="88" t="s">
        <v>2036</v>
      </c>
      <c r="N171" s="88" t="s">
        <v>2037</v>
      </c>
      <c r="O171" s="88" t="s">
        <v>2038</v>
      </c>
      <c r="P171" s="88" t="s">
        <v>2039</v>
      </c>
      <c r="Q171" s="88"/>
      <c r="R171" s="88" t="s">
        <v>2040</v>
      </c>
      <c r="S171" s="88" t="s">
        <v>2041</v>
      </c>
      <c r="T171" s="88" t="s">
        <v>2042</v>
      </c>
    </row>
    <row r="172" spans="1:20" ht="45">
      <c r="A172" s="86">
        <v>42401</v>
      </c>
      <c r="B172" s="87">
        <v>75135943</v>
      </c>
      <c r="C172" s="88" t="s">
        <v>102</v>
      </c>
      <c r="D172" s="88" t="s">
        <v>103</v>
      </c>
      <c r="E172" s="88" t="s">
        <v>104</v>
      </c>
      <c r="F172" s="88" t="s">
        <v>105</v>
      </c>
      <c r="G172" s="88" t="s">
        <v>2043</v>
      </c>
      <c r="H172" s="88" t="s">
        <v>2044</v>
      </c>
      <c r="I172" s="88" t="s">
        <v>2045</v>
      </c>
      <c r="J172" s="88" t="s">
        <v>2046</v>
      </c>
      <c r="K172" s="88" t="s">
        <v>2047</v>
      </c>
      <c r="L172" s="88" t="s">
        <v>2048</v>
      </c>
      <c r="M172" s="88" t="s">
        <v>2049</v>
      </c>
      <c r="N172" s="88" t="s">
        <v>2050</v>
      </c>
      <c r="O172" s="88" t="s">
        <v>2051</v>
      </c>
      <c r="P172" s="88" t="s">
        <v>2052</v>
      </c>
      <c r="Q172" s="88"/>
      <c r="R172" s="88" t="s">
        <v>2053</v>
      </c>
      <c r="S172" s="88" t="s">
        <v>2054</v>
      </c>
      <c r="T172" s="88" t="s">
        <v>2055</v>
      </c>
    </row>
    <row r="173" spans="1:20" ht="30">
      <c r="A173" s="86">
        <v>42401</v>
      </c>
      <c r="B173" s="87">
        <v>75135945</v>
      </c>
      <c r="C173" s="88" t="s">
        <v>102</v>
      </c>
      <c r="D173" s="88" t="s">
        <v>103</v>
      </c>
      <c r="E173" s="88" t="s">
        <v>104</v>
      </c>
      <c r="F173" s="88" t="s">
        <v>105</v>
      </c>
      <c r="G173" s="88" t="s">
        <v>2056</v>
      </c>
      <c r="H173" s="88" t="s">
        <v>2057</v>
      </c>
      <c r="I173" s="88" t="s">
        <v>2058</v>
      </c>
      <c r="J173" s="88" t="s">
        <v>1984</v>
      </c>
      <c r="K173" s="88" t="s">
        <v>2059</v>
      </c>
      <c r="L173" s="88" t="s">
        <v>684</v>
      </c>
      <c r="M173" s="88" t="s">
        <v>2060</v>
      </c>
      <c r="N173" s="88" t="s">
        <v>2061</v>
      </c>
      <c r="O173" s="88" t="s">
        <v>2061</v>
      </c>
      <c r="P173" s="88" t="s">
        <v>2062</v>
      </c>
      <c r="Q173" s="88"/>
      <c r="R173" s="88" t="s">
        <v>2063</v>
      </c>
      <c r="S173" s="88" t="s">
        <v>2064</v>
      </c>
      <c r="T173" s="88" t="s">
        <v>2065</v>
      </c>
    </row>
    <row r="174" spans="1:20" ht="30">
      <c r="A174" s="86">
        <v>42401</v>
      </c>
      <c r="B174" s="88">
        <v>75135946</v>
      </c>
      <c r="C174" s="88" t="s">
        <v>102</v>
      </c>
      <c r="D174" s="88" t="s">
        <v>103</v>
      </c>
      <c r="E174" s="88" t="s">
        <v>104</v>
      </c>
      <c r="F174" s="88" t="s">
        <v>105</v>
      </c>
      <c r="G174" s="88" t="s">
        <v>2066</v>
      </c>
      <c r="H174" s="88" t="s">
        <v>2067</v>
      </c>
      <c r="I174" s="88" t="s">
        <v>2068</v>
      </c>
      <c r="J174" s="88" t="s">
        <v>2069</v>
      </c>
      <c r="K174" s="88" t="s">
        <v>2070</v>
      </c>
      <c r="L174" s="88" t="s">
        <v>2071</v>
      </c>
      <c r="M174" s="88" t="s">
        <v>2072</v>
      </c>
      <c r="N174" s="88" t="s">
        <v>2073</v>
      </c>
      <c r="O174" s="88" t="s">
        <v>2074</v>
      </c>
      <c r="P174" s="88" t="s">
        <v>2075</v>
      </c>
      <c r="Q174" s="88"/>
      <c r="R174" s="88" t="s">
        <v>2076</v>
      </c>
      <c r="S174" s="88" t="s">
        <v>2077</v>
      </c>
      <c r="T174" s="88" t="s">
        <v>2078</v>
      </c>
    </row>
    <row r="175" spans="1:20" ht="45">
      <c r="A175" s="86">
        <v>42401</v>
      </c>
      <c r="B175" s="87">
        <v>75135955</v>
      </c>
      <c r="C175" s="88" t="s">
        <v>102</v>
      </c>
      <c r="D175" s="88" t="s">
        <v>103</v>
      </c>
      <c r="E175" s="88" t="s">
        <v>104</v>
      </c>
      <c r="F175" s="88" t="s">
        <v>105</v>
      </c>
      <c r="G175" s="88" t="s">
        <v>2079</v>
      </c>
      <c r="H175" s="88" t="s">
        <v>2080</v>
      </c>
      <c r="I175" s="88" t="s">
        <v>2081</v>
      </c>
      <c r="J175" s="88" t="s">
        <v>2082</v>
      </c>
      <c r="K175" s="88" t="s">
        <v>2083</v>
      </c>
      <c r="L175" s="88" t="s">
        <v>2084</v>
      </c>
      <c r="M175" s="88" t="s">
        <v>2085</v>
      </c>
      <c r="N175" s="88" t="s">
        <v>2086</v>
      </c>
      <c r="O175" s="88" t="s">
        <v>2087</v>
      </c>
      <c r="P175" s="88" t="s">
        <v>2088</v>
      </c>
      <c r="Q175" s="88"/>
      <c r="R175" s="88" t="s">
        <v>2089</v>
      </c>
      <c r="S175" s="88" t="s">
        <v>2090</v>
      </c>
      <c r="T175" s="88" t="s">
        <v>2091</v>
      </c>
    </row>
    <row r="176" spans="1:20" ht="45">
      <c r="A176" s="86">
        <v>42401</v>
      </c>
      <c r="B176" s="87">
        <v>75135968</v>
      </c>
      <c r="C176" s="88" t="s">
        <v>102</v>
      </c>
      <c r="D176" s="88" t="s">
        <v>103</v>
      </c>
      <c r="E176" s="88" t="s">
        <v>104</v>
      </c>
      <c r="F176" s="88" t="s">
        <v>105</v>
      </c>
      <c r="G176" s="88" t="s">
        <v>2092</v>
      </c>
      <c r="H176" s="88" t="s">
        <v>2093</v>
      </c>
      <c r="I176" s="88" t="s">
        <v>2094</v>
      </c>
      <c r="J176" s="88" t="s">
        <v>2095</v>
      </c>
      <c r="K176" s="88" t="s">
        <v>2096</v>
      </c>
      <c r="L176" s="88" t="s">
        <v>2097</v>
      </c>
      <c r="M176" s="88" t="s">
        <v>2098</v>
      </c>
      <c r="N176" s="88" t="s">
        <v>2099</v>
      </c>
      <c r="O176" s="88" t="s">
        <v>2100</v>
      </c>
      <c r="P176" s="88" t="s">
        <v>2101</v>
      </c>
      <c r="Q176" s="88"/>
      <c r="R176" s="88" t="s">
        <v>2102</v>
      </c>
      <c r="S176" s="88" t="s">
        <v>2103</v>
      </c>
      <c r="T176" s="88" t="s">
        <v>2104</v>
      </c>
    </row>
    <row r="177" spans="1:20" ht="45">
      <c r="A177" s="86">
        <v>42401</v>
      </c>
      <c r="B177" s="87">
        <v>75136001</v>
      </c>
      <c r="C177" s="88" t="s">
        <v>426</v>
      </c>
      <c r="D177" s="88" t="s">
        <v>427</v>
      </c>
      <c r="E177" s="88" t="s">
        <v>1118</v>
      </c>
      <c r="F177" s="88" t="s">
        <v>105</v>
      </c>
      <c r="G177" s="88" t="s">
        <v>2105</v>
      </c>
      <c r="H177" s="88" t="s">
        <v>2106</v>
      </c>
      <c r="I177" s="88" t="s">
        <v>2107</v>
      </c>
      <c r="J177" s="88" t="s">
        <v>2108</v>
      </c>
      <c r="K177" s="88" t="s">
        <v>2109</v>
      </c>
      <c r="L177" s="88" t="s">
        <v>2110</v>
      </c>
      <c r="M177" s="88" t="s">
        <v>2111</v>
      </c>
      <c r="N177" s="88" t="s">
        <v>2112</v>
      </c>
      <c r="O177" s="88" t="s">
        <v>2113</v>
      </c>
      <c r="P177" s="88" t="s">
        <v>2114</v>
      </c>
      <c r="Q177" s="88"/>
      <c r="R177" s="88" t="s">
        <v>2115</v>
      </c>
      <c r="S177" s="88" t="s">
        <v>2116</v>
      </c>
      <c r="T177" s="88" t="s">
        <v>2117</v>
      </c>
    </row>
    <row r="178" spans="1:20" ht="30">
      <c r="A178" s="86">
        <v>42401</v>
      </c>
      <c r="B178" s="87">
        <v>75136003</v>
      </c>
      <c r="C178" s="88" t="s">
        <v>426</v>
      </c>
      <c r="D178" s="88" t="s">
        <v>427</v>
      </c>
      <c r="E178" s="88" t="s">
        <v>1118</v>
      </c>
      <c r="F178" s="88" t="s">
        <v>105</v>
      </c>
      <c r="G178" s="88" t="s">
        <v>2118</v>
      </c>
      <c r="H178" s="88" t="s">
        <v>2119</v>
      </c>
      <c r="I178" s="88" t="s">
        <v>430</v>
      </c>
      <c r="J178" s="88" t="s">
        <v>2120</v>
      </c>
      <c r="K178" s="88" t="s">
        <v>2121</v>
      </c>
      <c r="L178" s="88" t="s">
        <v>684</v>
      </c>
      <c r="M178" s="88" t="s">
        <v>2122</v>
      </c>
      <c r="N178" s="88" t="s">
        <v>2123</v>
      </c>
      <c r="O178" s="88" t="s">
        <v>2124</v>
      </c>
      <c r="P178" s="88" t="s">
        <v>2125</v>
      </c>
      <c r="Q178" s="88" t="s">
        <v>2126</v>
      </c>
      <c r="R178" s="88" t="s">
        <v>2127</v>
      </c>
      <c r="S178" s="88" t="s">
        <v>2128</v>
      </c>
      <c r="T178" s="88" t="s">
        <v>2129</v>
      </c>
    </row>
    <row r="179" spans="1:20" ht="45">
      <c r="A179" s="86">
        <v>42401</v>
      </c>
      <c r="B179" s="87">
        <v>75136005</v>
      </c>
      <c r="C179" s="88" t="s">
        <v>426</v>
      </c>
      <c r="D179" s="88" t="s">
        <v>427</v>
      </c>
      <c r="E179" s="88" t="s">
        <v>1118</v>
      </c>
      <c r="F179" s="88" t="s">
        <v>105</v>
      </c>
      <c r="G179" s="88" t="s">
        <v>2130</v>
      </c>
      <c r="H179" s="88" t="s">
        <v>2131</v>
      </c>
      <c r="I179" s="88" t="s">
        <v>845</v>
      </c>
      <c r="J179" s="88" t="s">
        <v>2132</v>
      </c>
      <c r="K179" s="88" t="s">
        <v>2133</v>
      </c>
      <c r="L179" s="88" t="s">
        <v>2134</v>
      </c>
      <c r="M179" s="88" t="s">
        <v>2135</v>
      </c>
      <c r="N179" s="88" t="s">
        <v>2136</v>
      </c>
      <c r="O179" s="88" t="s">
        <v>2137</v>
      </c>
      <c r="P179" s="88" t="s">
        <v>2138</v>
      </c>
      <c r="Q179" s="88"/>
      <c r="R179" s="88" t="s">
        <v>2139</v>
      </c>
      <c r="S179" s="88" t="s">
        <v>2140</v>
      </c>
      <c r="T179" s="88" t="s">
        <v>2141</v>
      </c>
    </row>
    <row r="180" spans="1:20" ht="30">
      <c r="A180" s="86">
        <v>42401</v>
      </c>
      <c r="B180" s="88">
        <v>75136008</v>
      </c>
      <c r="C180" s="88" t="s">
        <v>426</v>
      </c>
      <c r="D180" s="88" t="s">
        <v>427</v>
      </c>
      <c r="E180" s="88" t="s">
        <v>1118</v>
      </c>
      <c r="F180" s="88" t="s">
        <v>105</v>
      </c>
      <c r="G180" s="88" t="s">
        <v>2142</v>
      </c>
      <c r="H180" s="88" t="s">
        <v>2143</v>
      </c>
      <c r="I180" s="88" t="s">
        <v>845</v>
      </c>
      <c r="J180" s="88" t="s">
        <v>2144</v>
      </c>
      <c r="K180" s="88" t="s">
        <v>2145</v>
      </c>
      <c r="L180" s="88" t="s">
        <v>2146</v>
      </c>
      <c r="M180" s="88" t="s">
        <v>2147</v>
      </c>
      <c r="N180" s="88" t="s">
        <v>2148</v>
      </c>
      <c r="O180" s="88" t="s">
        <v>2149</v>
      </c>
      <c r="P180" s="88" t="s">
        <v>2150</v>
      </c>
      <c r="Q180" s="88"/>
      <c r="R180" s="88" t="s">
        <v>2151</v>
      </c>
      <c r="S180" s="88" t="s">
        <v>2152</v>
      </c>
      <c r="T180" s="88" t="s">
        <v>2153</v>
      </c>
    </row>
    <row r="181" spans="1:20" ht="75">
      <c r="A181" s="86">
        <v>42401</v>
      </c>
      <c r="B181" s="87">
        <v>75136009</v>
      </c>
      <c r="C181" s="88" t="s">
        <v>426</v>
      </c>
      <c r="D181" s="88" t="s">
        <v>427</v>
      </c>
      <c r="E181" s="88" t="s">
        <v>1118</v>
      </c>
      <c r="F181" s="88" t="s">
        <v>105</v>
      </c>
      <c r="G181" s="88" t="s">
        <v>2154</v>
      </c>
      <c r="H181" s="88" t="s">
        <v>2155</v>
      </c>
      <c r="I181" s="88" t="s">
        <v>2156</v>
      </c>
      <c r="J181" s="88" t="s">
        <v>2157</v>
      </c>
      <c r="K181" s="88" t="s">
        <v>2158</v>
      </c>
      <c r="L181" s="88" t="s">
        <v>2159</v>
      </c>
      <c r="M181" s="88" t="s">
        <v>2160</v>
      </c>
      <c r="N181" s="88" t="s">
        <v>2161</v>
      </c>
      <c r="O181" s="88" t="s">
        <v>2162</v>
      </c>
      <c r="P181" s="88" t="s">
        <v>2163</v>
      </c>
      <c r="Q181" s="88"/>
      <c r="R181" s="88" t="s">
        <v>2164</v>
      </c>
      <c r="S181" s="88" t="s">
        <v>2165</v>
      </c>
      <c r="T181" s="88" t="s">
        <v>2129</v>
      </c>
    </row>
    <row r="182" spans="1:20" ht="45">
      <c r="A182" s="86">
        <v>42401</v>
      </c>
      <c r="B182" s="87">
        <v>75136010</v>
      </c>
      <c r="C182" s="88" t="s">
        <v>426</v>
      </c>
      <c r="D182" s="88" t="s">
        <v>427</v>
      </c>
      <c r="E182" s="88" t="s">
        <v>1118</v>
      </c>
      <c r="F182" s="88" t="s">
        <v>105</v>
      </c>
      <c r="G182" s="88" t="s">
        <v>2166</v>
      </c>
      <c r="H182" s="88" t="s">
        <v>2167</v>
      </c>
      <c r="I182" s="88" t="s">
        <v>845</v>
      </c>
      <c r="J182" s="88" t="s">
        <v>2168</v>
      </c>
      <c r="K182" s="88" t="s">
        <v>2169</v>
      </c>
      <c r="L182" s="88" t="s">
        <v>2170</v>
      </c>
      <c r="M182" s="88" t="s">
        <v>2171</v>
      </c>
      <c r="N182" s="88" t="s">
        <v>2172</v>
      </c>
      <c r="O182" s="88" t="s">
        <v>2173</v>
      </c>
      <c r="P182" s="88" t="s">
        <v>2174</v>
      </c>
      <c r="Q182" s="88"/>
      <c r="R182" s="88" t="s">
        <v>2175</v>
      </c>
      <c r="S182" s="88" t="s">
        <v>2176</v>
      </c>
      <c r="T182" s="88" t="s">
        <v>2177</v>
      </c>
    </row>
    <row r="183" spans="1:20" ht="45">
      <c r="A183" s="86">
        <v>42401</v>
      </c>
      <c r="B183" s="87">
        <v>75136012</v>
      </c>
      <c r="C183" s="88" t="s">
        <v>426</v>
      </c>
      <c r="D183" s="88" t="s">
        <v>427</v>
      </c>
      <c r="E183" s="88" t="s">
        <v>1118</v>
      </c>
      <c r="F183" s="88" t="s">
        <v>105</v>
      </c>
      <c r="G183" s="88" t="s">
        <v>2178</v>
      </c>
      <c r="H183" s="88" t="s">
        <v>2179</v>
      </c>
      <c r="I183" s="88" t="s">
        <v>845</v>
      </c>
      <c r="J183" s="88" t="s">
        <v>2144</v>
      </c>
      <c r="K183" s="88" t="s">
        <v>2180</v>
      </c>
      <c r="L183" s="88" t="s">
        <v>2181</v>
      </c>
      <c r="M183" s="88" t="s">
        <v>2182</v>
      </c>
      <c r="N183" s="88" t="s">
        <v>2183</v>
      </c>
      <c r="O183" s="88" t="s">
        <v>2184</v>
      </c>
      <c r="P183" s="88" t="s">
        <v>2185</v>
      </c>
      <c r="Q183" s="88" t="s">
        <v>2186</v>
      </c>
      <c r="R183" s="88" t="s">
        <v>2187</v>
      </c>
      <c r="S183" s="88" t="s">
        <v>2188</v>
      </c>
      <c r="T183" s="88" t="s">
        <v>2189</v>
      </c>
    </row>
    <row r="184" spans="1:20" ht="30">
      <c r="A184" s="86">
        <v>42401</v>
      </c>
      <c r="B184" s="87">
        <v>75136013</v>
      </c>
      <c r="C184" s="88" t="s">
        <v>426</v>
      </c>
      <c r="D184" s="88" t="s">
        <v>427</v>
      </c>
      <c r="E184" s="88" t="s">
        <v>1118</v>
      </c>
      <c r="F184" s="88" t="s">
        <v>105</v>
      </c>
      <c r="G184" s="88" t="s">
        <v>2190</v>
      </c>
      <c r="H184" s="88" t="s">
        <v>2191</v>
      </c>
      <c r="I184" s="88" t="s">
        <v>845</v>
      </c>
      <c r="J184" s="88" t="s">
        <v>2192</v>
      </c>
      <c r="K184" s="88" t="s">
        <v>2193</v>
      </c>
      <c r="L184" s="88" t="s">
        <v>2194</v>
      </c>
      <c r="M184" s="88" t="s">
        <v>2195</v>
      </c>
      <c r="N184" s="88" t="s">
        <v>2196</v>
      </c>
      <c r="O184" s="88" t="s">
        <v>2196</v>
      </c>
      <c r="P184" s="88" t="s">
        <v>2197</v>
      </c>
      <c r="Q184" s="88"/>
      <c r="R184" s="88" t="s">
        <v>2198</v>
      </c>
      <c r="S184" s="88"/>
      <c r="T184" s="88" t="s">
        <v>2199</v>
      </c>
    </row>
    <row r="185" spans="1:20" ht="60">
      <c r="A185" s="86">
        <v>42401</v>
      </c>
      <c r="B185" s="88">
        <v>75136014</v>
      </c>
      <c r="C185" s="88" t="s">
        <v>426</v>
      </c>
      <c r="D185" s="88" t="s">
        <v>427</v>
      </c>
      <c r="E185" s="88" t="s">
        <v>1118</v>
      </c>
      <c r="F185" s="88" t="s">
        <v>105</v>
      </c>
      <c r="G185" s="88" t="s">
        <v>2200</v>
      </c>
      <c r="H185" s="88" t="s">
        <v>2201</v>
      </c>
      <c r="I185" s="88" t="s">
        <v>1871</v>
      </c>
      <c r="J185" s="88" t="s">
        <v>2202</v>
      </c>
      <c r="K185" s="88" t="s">
        <v>2203</v>
      </c>
      <c r="L185" s="88" t="s">
        <v>2204</v>
      </c>
      <c r="M185" s="88" t="s">
        <v>2205</v>
      </c>
      <c r="N185" s="88" t="s">
        <v>2206</v>
      </c>
      <c r="O185" s="88" t="s">
        <v>2207</v>
      </c>
      <c r="P185" s="88" t="s">
        <v>2208</v>
      </c>
      <c r="Q185" s="88"/>
      <c r="R185" s="88" t="s">
        <v>2209</v>
      </c>
      <c r="S185" s="88" t="s">
        <v>2210</v>
      </c>
      <c r="T185" s="88" t="s">
        <v>2211</v>
      </c>
    </row>
    <row r="186" spans="1:20" ht="45">
      <c r="A186" s="86">
        <v>42401</v>
      </c>
      <c r="B186" s="88">
        <v>75136015</v>
      </c>
      <c r="C186" s="88" t="s">
        <v>426</v>
      </c>
      <c r="D186" s="88" t="s">
        <v>427</v>
      </c>
      <c r="E186" s="88" t="s">
        <v>1118</v>
      </c>
      <c r="F186" s="88" t="s">
        <v>105</v>
      </c>
      <c r="G186" s="88" t="s">
        <v>2212</v>
      </c>
      <c r="H186" s="88" t="s">
        <v>2213</v>
      </c>
      <c r="I186" s="88" t="s">
        <v>2214</v>
      </c>
      <c r="J186" s="88" t="s">
        <v>2202</v>
      </c>
      <c r="K186" s="88" t="s">
        <v>2203</v>
      </c>
      <c r="L186" s="88" t="s">
        <v>2215</v>
      </c>
      <c r="M186" s="88" t="s">
        <v>2216</v>
      </c>
      <c r="N186" s="88" t="s">
        <v>2217</v>
      </c>
      <c r="O186" s="88" t="s">
        <v>2218</v>
      </c>
      <c r="P186" s="88" t="s">
        <v>2219</v>
      </c>
      <c r="Q186" s="88"/>
      <c r="R186" s="88" t="s">
        <v>2220</v>
      </c>
      <c r="S186" s="88" t="s">
        <v>2221</v>
      </c>
      <c r="T186" s="88" t="s">
        <v>2211</v>
      </c>
    </row>
    <row r="187" spans="1:20" ht="30">
      <c r="A187" s="86">
        <v>42401</v>
      </c>
      <c r="B187" s="88">
        <v>75136016</v>
      </c>
      <c r="C187" s="88" t="s">
        <v>426</v>
      </c>
      <c r="D187" s="88" t="s">
        <v>427</v>
      </c>
      <c r="E187" s="88" t="s">
        <v>1118</v>
      </c>
      <c r="F187" s="88" t="s">
        <v>105</v>
      </c>
      <c r="G187" s="88" t="s">
        <v>2222</v>
      </c>
      <c r="H187" s="88" t="s">
        <v>2223</v>
      </c>
      <c r="I187" s="88" t="s">
        <v>1225</v>
      </c>
      <c r="J187" s="88" t="s">
        <v>2202</v>
      </c>
      <c r="K187" s="88" t="s">
        <v>2203</v>
      </c>
      <c r="L187" s="88" t="s">
        <v>2224</v>
      </c>
      <c r="M187" s="88" t="s">
        <v>2225</v>
      </c>
      <c r="N187" s="88" t="s">
        <v>2226</v>
      </c>
      <c r="O187" s="88" t="s">
        <v>2227</v>
      </c>
      <c r="P187" s="88" t="s">
        <v>2228</v>
      </c>
      <c r="Q187" s="88"/>
      <c r="R187" s="88" t="s">
        <v>2229</v>
      </c>
      <c r="S187" s="88" t="s">
        <v>2230</v>
      </c>
      <c r="T187" s="88" t="s">
        <v>2211</v>
      </c>
    </row>
    <row r="188" spans="1:20" ht="45">
      <c r="A188" s="86">
        <v>42401</v>
      </c>
      <c r="B188" s="88">
        <v>75136018</v>
      </c>
      <c r="C188" s="88" t="s">
        <v>426</v>
      </c>
      <c r="D188" s="88" t="s">
        <v>427</v>
      </c>
      <c r="E188" s="88" t="s">
        <v>1118</v>
      </c>
      <c r="F188" s="88" t="s">
        <v>105</v>
      </c>
      <c r="G188" s="88" t="s">
        <v>2231</v>
      </c>
      <c r="H188" s="88" t="s">
        <v>2232</v>
      </c>
      <c r="I188" s="88" t="s">
        <v>2233</v>
      </c>
      <c r="J188" s="88" t="s">
        <v>2234</v>
      </c>
      <c r="K188" s="88" t="s">
        <v>2235</v>
      </c>
      <c r="L188" s="88" t="s">
        <v>2236</v>
      </c>
      <c r="M188" s="88" t="s">
        <v>2237</v>
      </c>
      <c r="N188" s="88" t="s">
        <v>2238</v>
      </c>
      <c r="O188" s="88" t="s">
        <v>2239</v>
      </c>
      <c r="P188" s="88" t="s">
        <v>2240</v>
      </c>
      <c r="Q188" s="88"/>
      <c r="R188" s="88" t="s">
        <v>2241</v>
      </c>
      <c r="S188" s="88" t="s">
        <v>2242</v>
      </c>
      <c r="T188" s="88" t="s">
        <v>2243</v>
      </c>
    </row>
    <row r="189" spans="1:20" ht="30">
      <c r="A189" s="86">
        <v>42401</v>
      </c>
      <c r="B189" s="88">
        <v>75136021</v>
      </c>
      <c r="C189" s="88" t="s">
        <v>426</v>
      </c>
      <c r="D189" s="88" t="s">
        <v>427</v>
      </c>
      <c r="E189" s="88" t="s">
        <v>1118</v>
      </c>
      <c r="F189" s="88" t="s">
        <v>105</v>
      </c>
      <c r="G189" s="88" t="s">
        <v>2244</v>
      </c>
      <c r="H189" s="88" t="s">
        <v>2245</v>
      </c>
      <c r="I189" s="88" t="s">
        <v>2246</v>
      </c>
      <c r="J189" s="88" t="s">
        <v>2132</v>
      </c>
      <c r="K189" s="88" t="s">
        <v>2247</v>
      </c>
      <c r="L189" s="88" t="s">
        <v>2248</v>
      </c>
      <c r="M189" s="88" t="s">
        <v>2249</v>
      </c>
      <c r="N189" s="88" t="s">
        <v>2250</v>
      </c>
      <c r="O189" s="88" t="s">
        <v>2251</v>
      </c>
      <c r="P189" s="88" t="s">
        <v>2252</v>
      </c>
      <c r="Q189" s="88"/>
      <c r="R189" s="88" t="s">
        <v>2253</v>
      </c>
      <c r="S189" s="88" t="s">
        <v>2254</v>
      </c>
      <c r="T189" s="88" t="s">
        <v>2117</v>
      </c>
    </row>
    <row r="190" spans="1:20" ht="45">
      <c r="A190" s="86">
        <v>42401</v>
      </c>
      <c r="B190" s="88">
        <v>75136023</v>
      </c>
      <c r="C190" s="88" t="s">
        <v>426</v>
      </c>
      <c r="D190" s="88" t="s">
        <v>427</v>
      </c>
      <c r="E190" s="88" t="s">
        <v>1118</v>
      </c>
      <c r="F190" s="88" t="s">
        <v>105</v>
      </c>
      <c r="G190" s="88" t="s">
        <v>2255</v>
      </c>
      <c r="H190" s="88" t="s">
        <v>2256</v>
      </c>
      <c r="I190" s="88" t="s">
        <v>845</v>
      </c>
      <c r="J190" s="88" t="s">
        <v>2257</v>
      </c>
      <c r="K190" s="88" t="s">
        <v>2258</v>
      </c>
      <c r="L190" s="88" t="s">
        <v>2259</v>
      </c>
      <c r="M190" s="88" t="s">
        <v>2260</v>
      </c>
      <c r="N190" s="88" t="s">
        <v>2261</v>
      </c>
      <c r="O190" s="88" t="s">
        <v>2262</v>
      </c>
      <c r="P190" s="88" t="s">
        <v>2263</v>
      </c>
      <c r="Q190" s="88"/>
      <c r="R190" s="88" t="s">
        <v>2264</v>
      </c>
      <c r="S190" s="88" t="s">
        <v>2265</v>
      </c>
      <c r="T190" s="88" t="s">
        <v>2266</v>
      </c>
    </row>
    <row r="191" spans="1:20" ht="45">
      <c r="A191" s="86">
        <v>42401</v>
      </c>
      <c r="B191" s="87">
        <v>75136033</v>
      </c>
      <c r="C191" s="88" t="s">
        <v>426</v>
      </c>
      <c r="D191" s="88" t="s">
        <v>427</v>
      </c>
      <c r="E191" s="88" t="s">
        <v>1118</v>
      </c>
      <c r="F191" s="88" t="s">
        <v>105</v>
      </c>
      <c r="G191" s="88" t="s">
        <v>2267</v>
      </c>
      <c r="H191" s="88" t="s">
        <v>2268</v>
      </c>
      <c r="I191" s="88" t="s">
        <v>845</v>
      </c>
      <c r="J191" s="88" t="s">
        <v>2168</v>
      </c>
      <c r="K191" s="88" t="s">
        <v>2269</v>
      </c>
      <c r="L191" s="88" t="s">
        <v>2270</v>
      </c>
      <c r="M191" s="88" t="s">
        <v>2271</v>
      </c>
      <c r="N191" s="88" t="s">
        <v>2272</v>
      </c>
      <c r="O191" s="88" t="s">
        <v>2272</v>
      </c>
      <c r="P191" s="88" t="s">
        <v>2273</v>
      </c>
      <c r="Q191" s="88"/>
      <c r="R191" s="88" t="s">
        <v>2274</v>
      </c>
      <c r="S191" s="88" t="s">
        <v>2275</v>
      </c>
      <c r="T191" s="88" t="s">
        <v>2276</v>
      </c>
    </row>
    <row r="192" spans="1:20" ht="45">
      <c r="A192" s="86">
        <v>42401</v>
      </c>
      <c r="B192" s="87">
        <v>75136034</v>
      </c>
      <c r="C192" s="88" t="s">
        <v>426</v>
      </c>
      <c r="D192" s="88" t="s">
        <v>427</v>
      </c>
      <c r="E192" s="88" t="s">
        <v>1118</v>
      </c>
      <c r="F192" s="88" t="s">
        <v>105</v>
      </c>
      <c r="G192" s="88" t="s">
        <v>2277</v>
      </c>
      <c r="H192" s="88" t="s">
        <v>2278</v>
      </c>
      <c r="I192" s="88" t="s">
        <v>845</v>
      </c>
      <c r="J192" s="88" t="s">
        <v>2279</v>
      </c>
      <c r="K192" s="88" t="s">
        <v>2280</v>
      </c>
      <c r="L192" s="88" t="s">
        <v>2281</v>
      </c>
      <c r="M192" s="88" t="s">
        <v>2282</v>
      </c>
      <c r="N192" s="88" t="s">
        <v>2283</v>
      </c>
      <c r="O192" s="88" t="s">
        <v>2284</v>
      </c>
      <c r="P192" s="88" t="s">
        <v>2285</v>
      </c>
      <c r="Q192" s="88" t="s">
        <v>2286</v>
      </c>
      <c r="R192" s="88" t="s">
        <v>2287</v>
      </c>
      <c r="S192" s="88" t="s">
        <v>2288</v>
      </c>
      <c r="T192" s="88" t="s">
        <v>2289</v>
      </c>
    </row>
    <row r="193" spans="1:20" ht="45">
      <c r="A193" s="86">
        <v>42401</v>
      </c>
      <c r="B193" s="88">
        <v>75136054</v>
      </c>
      <c r="C193" s="88" t="s">
        <v>426</v>
      </c>
      <c r="D193" s="88" t="s">
        <v>427</v>
      </c>
      <c r="E193" s="88" t="s">
        <v>1118</v>
      </c>
      <c r="F193" s="88" t="s">
        <v>105</v>
      </c>
      <c r="G193" s="88" t="s">
        <v>2290</v>
      </c>
      <c r="H193" s="88" t="s">
        <v>2291</v>
      </c>
      <c r="I193" s="88" t="s">
        <v>384</v>
      </c>
      <c r="J193" s="88" t="s">
        <v>2292</v>
      </c>
      <c r="K193" s="88" t="s">
        <v>2293</v>
      </c>
      <c r="L193" s="88" t="s">
        <v>2294</v>
      </c>
      <c r="M193" s="88" t="s">
        <v>2295</v>
      </c>
      <c r="N193" s="88" t="s">
        <v>2296</v>
      </c>
      <c r="O193" s="88" t="s">
        <v>2297</v>
      </c>
      <c r="P193" s="88" t="s">
        <v>2298</v>
      </c>
      <c r="Q193" s="88"/>
      <c r="R193" s="88" t="s">
        <v>2299</v>
      </c>
      <c r="S193" s="88" t="s">
        <v>2300</v>
      </c>
      <c r="T193" s="88" t="s">
        <v>2301</v>
      </c>
    </row>
    <row r="194" spans="1:20" ht="60">
      <c r="A194" s="86">
        <v>42401</v>
      </c>
      <c r="B194" s="87">
        <v>75136104</v>
      </c>
      <c r="C194" s="88" t="s">
        <v>102</v>
      </c>
      <c r="D194" s="88" t="s">
        <v>103</v>
      </c>
      <c r="E194" s="88" t="s">
        <v>503</v>
      </c>
      <c r="F194" s="88" t="s">
        <v>105</v>
      </c>
      <c r="G194" s="88" t="s">
        <v>2302</v>
      </c>
      <c r="H194" s="88" t="s">
        <v>2303</v>
      </c>
      <c r="I194" s="88" t="s">
        <v>2304</v>
      </c>
      <c r="J194" s="88" t="s">
        <v>2305</v>
      </c>
      <c r="K194" s="88" t="s">
        <v>2306</v>
      </c>
      <c r="L194" s="88" t="s">
        <v>2307</v>
      </c>
      <c r="M194" s="88" t="s">
        <v>2308</v>
      </c>
      <c r="N194" s="88" t="s">
        <v>2309</v>
      </c>
      <c r="O194" s="88" t="s">
        <v>2310</v>
      </c>
      <c r="P194" s="88" t="s">
        <v>2311</v>
      </c>
      <c r="Q194" s="88"/>
      <c r="R194" s="88" t="s">
        <v>2312</v>
      </c>
      <c r="S194" s="88" t="s">
        <v>2313</v>
      </c>
      <c r="T194" s="88" t="s">
        <v>2314</v>
      </c>
    </row>
    <row r="195" spans="1:20" ht="60">
      <c r="A195" s="86">
        <v>42401</v>
      </c>
      <c r="B195" s="87">
        <v>75136105</v>
      </c>
      <c r="C195" s="88" t="s">
        <v>102</v>
      </c>
      <c r="D195" s="88" t="s">
        <v>103</v>
      </c>
      <c r="E195" s="88" t="s">
        <v>503</v>
      </c>
      <c r="F195" s="88" t="s">
        <v>105</v>
      </c>
      <c r="G195" s="88" t="s">
        <v>2315</v>
      </c>
      <c r="H195" s="88" t="s">
        <v>2316</v>
      </c>
      <c r="I195" s="88" t="s">
        <v>2317</v>
      </c>
      <c r="J195" s="88" t="s">
        <v>2305</v>
      </c>
      <c r="K195" s="88" t="s">
        <v>2306</v>
      </c>
      <c r="L195" s="88" t="s">
        <v>2318</v>
      </c>
      <c r="M195" s="88" t="s">
        <v>2319</v>
      </c>
      <c r="N195" s="88" t="s">
        <v>2320</v>
      </c>
      <c r="O195" s="88" t="s">
        <v>2321</v>
      </c>
      <c r="P195" s="88" t="s">
        <v>2322</v>
      </c>
      <c r="Q195" s="88"/>
      <c r="R195" s="88" t="s">
        <v>2323</v>
      </c>
      <c r="S195" s="88" t="s">
        <v>2324</v>
      </c>
      <c r="T195" s="88" t="s">
        <v>2314</v>
      </c>
    </row>
    <row r="196" spans="1:20" ht="45">
      <c r="A196" s="86">
        <v>42401</v>
      </c>
      <c r="B196" s="88">
        <v>75136106</v>
      </c>
      <c r="C196" s="88" t="s">
        <v>102</v>
      </c>
      <c r="D196" s="88" t="s">
        <v>103</v>
      </c>
      <c r="E196" s="88" t="s">
        <v>503</v>
      </c>
      <c r="F196" s="88" t="s">
        <v>105</v>
      </c>
      <c r="G196" s="88" t="s">
        <v>2325</v>
      </c>
      <c r="H196" s="88" t="s">
        <v>2326</v>
      </c>
      <c r="I196" s="88" t="s">
        <v>2327</v>
      </c>
      <c r="J196" s="88" t="s">
        <v>2328</v>
      </c>
      <c r="K196" s="88" t="s">
        <v>2329</v>
      </c>
      <c r="L196" s="88" t="s">
        <v>2330</v>
      </c>
      <c r="M196" s="88" t="s">
        <v>2331</v>
      </c>
      <c r="N196" s="88" t="s">
        <v>2332</v>
      </c>
      <c r="O196" s="88" t="s">
        <v>2333</v>
      </c>
      <c r="P196" s="88" t="s">
        <v>2334</v>
      </c>
      <c r="Q196" s="88"/>
      <c r="R196" s="88" t="s">
        <v>2335</v>
      </c>
      <c r="S196" s="88" t="s">
        <v>2336</v>
      </c>
      <c r="T196" s="88" t="s">
        <v>2337</v>
      </c>
    </row>
    <row r="197" spans="1:20" ht="45">
      <c r="A197" s="86">
        <v>42401</v>
      </c>
      <c r="B197" s="87">
        <v>75136116</v>
      </c>
      <c r="C197" s="88" t="s">
        <v>102</v>
      </c>
      <c r="D197" s="88" t="s">
        <v>103</v>
      </c>
      <c r="E197" s="88" t="s">
        <v>503</v>
      </c>
      <c r="F197" s="88" t="s">
        <v>105</v>
      </c>
      <c r="G197" s="88" t="s">
        <v>2338</v>
      </c>
      <c r="H197" s="88" t="s">
        <v>2339</v>
      </c>
      <c r="I197" s="88" t="s">
        <v>2340</v>
      </c>
      <c r="J197" s="88" t="s">
        <v>2341</v>
      </c>
      <c r="K197" s="88" t="s">
        <v>2342</v>
      </c>
      <c r="L197" s="88" t="s">
        <v>2343</v>
      </c>
      <c r="M197" s="88" t="s">
        <v>2344</v>
      </c>
      <c r="N197" s="88" t="s">
        <v>2345</v>
      </c>
      <c r="O197" s="88" t="s">
        <v>2346</v>
      </c>
      <c r="P197" s="88" t="s">
        <v>2347</v>
      </c>
      <c r="Q197" s="88"/>
      <c r="R197" s="88" t="s">
        <v>2348</v>
      </c>
      <c r="S197" s="88" t="s">
        <v>2349</v>
      </c>
      <c r="T197" s="88" t="s">
        <v>2350</v>
      </c>
    </row>
    <row r="198" spans="1:20" ht="45">
      <c r="A198" s="86">
        <v>42401</v>
      </c>
      <c r="B198" s="87">
        <v>75136117</v>
      </c>
      <c r="C198" s="88" t="s">
        <v>102</v>
      </c>
      <c r="D198" s="88" t="s">
        <v>103</v>
      </c>
      <c r="E198" s="88" t="s">
        <v>503</v>
      </c>
      <c r="F198" s="88" t="s">
        <v>105</v>
      </c>
      <c r="G198" s="88" t="s">
        <v>2351</v>
      </c>
      <c r="H198" s="88" t="s">
        <v>2352</v>
      </c>
      <c r="I198" s="88" t="s">
        <v>2353</v>
      </c>
      <c r="J198" s="88" t="s">
        <v>2354</v>
      </c>
      <c r="K198" s="88" t="s">
        <v>2355</v>
      </c>
      <c r="L198" s="88" t="s">
        <v>2356</v>
      </c>
      <c r="M198" s="88" t="s">
        <v>2357</v>
      </c>
      <c r="N198" s="88" t="s">
        <v>2358</v>
      </c>
      <c r="O198" s="88" t="s">
        <v>2359</v>
      </c>
      <c r="P198" s="88" t="s">
        <v>2360</v>
      </c>
      <c r="Q198" s="88"/>
      <c r="R198" s="88" t="s">
        <v>2361</v>
      </c>
      <c r="S198" s="88" t="s">
        <v>2362</v>
      </c>
      <c r="T198" s="88" t="s">
        <v>2363</v>
      </c>
    </row>
    <row r="199" spans="1:20" ht="30">
      <c r="A199" s="86">
        <v>42401</v>
      </c>
      <c r="B199" s="87">
        <v>75136118</v>
      </c>
      <c r="C199" s="88" t="s">
        <v>102</v>
      </c>
      <c r="D199" s="88" t="s">
        <v>103</v>
      </c>
      <c r="E199" s="88" t="s">
        <v>503</v>
      </c>
      <c r="F199" s="88" t="s">
        <v>105</v>
      </c>
      <c r="G199" s="88" t="s">
        <v>2364</v>
      </c>
      <c r="H199" s="88" t="s">
        <v>2365</v>
      </c>
      <c r="I199" s="88" t="s">
        <v>2366</v>
      </c>
      <c r="J199" s="88" t="s">
        <v>2367</v>
      </c>
      <c r="K199" s="88" t="s">
        <v>2368</v>
      </c>
      <c r="L199" s="88" t="s">
        <v>2369</v>
      </c>
      <c r="M199" s="88" t="s">
        <v>2370</v>
      </c>
      <c r="N199" s="88" t="s">
        <v>2371</v>
      </c>
      <c r="O199" s="88" t="s">
        <v>2372</v>
      </c>
      <c r="P199" s="88" t="s">
        <v>2373</v>
      </c>
      <c r="Q199" s="88"/>
      <c r="R199" s="88" t="s">
        <v>2374</v>
      </c>
      <c r="S199" s="88" t="s">
        <v>2375</v>
      </c>
      <c r="T199" s="88" t="s">
        <v>2376</v>
      </c>
    </row>
    <row r="200" spans="1:20" ht="45">
      <c r="A200" s="86">
        <v>42401</v>
      </c>
      <c r="B200" s="87">
        <v>75136120</v>
      </c>
      <c r="C200" s="88" t="s">
        <v>102</v>
      </c>
      <c r="D200" s="88" t="s">
        <v>103</v>
      </c>
      <c r="E200" s="88" t="s">
        <v>503</v>
      </c>
      <c r="F200" s="88" t="s">
        <v>105</v>
      </c>
      <c r="G200" s="88" t="s">
        <v>2377</v>
      </c>
      <c r="H200" s="88" t="s">
        <v>2378</v>
      </c>
      <c r="I200" s="88" t="s">
        <v>2379</v>
      </c>
      <c r="J200" s="88" t="s">
        <v>2380</v>
      </c>
      <c r="K200" s="88" t="s">
        <v>2381</v>
      </c>
      <c r="L200" s="88" t="s">
        <v>2382</v>
      </c>
      <c r="M200" s="88" t="s">
        <v>2383</v>
      </c>
      <c r="N200" s="88" t="s">
        <v>2384</v>
      </c>
      <c r="O200" s="88" t="s">
        <v>2385</v>
      </c>
      <c r="P200" s="88" t="s">
        <v>2386</v>
      </c>
      <c r="Q200" s="88"/>
      <c r="R200" s="88" t="s">
        <v>2387</v>
      </c>
      <c r="S200" s="88" t="s">
        <v>2388</v>
      </c>
      <c r="T200" s="88" t="s">
        <v>2389</v>
      </c>
    </row>
    <row r="201" spans="1:20" ht="45">
      <c r="A201" s="86">
        <v>42401</v>
      </c>
      <c r="B201" s="87">
        <v>75136123</v>
      </c>
      <c r="C201" s="88" t="s">
        <v>102</v>
      </c>
      <c r="D201" s="88" t="s">
        <v>103</v>
      </c>
      <c r="E201" s="88" t="s">
        <v>503</v>
      </c>
      <c r="F201" s="88" t="s">
        <v>105</v>
      </c>
      <c r="G201" s="88" t="s">
        <v>2390</v>
      </c>
      <c r="H201" s="88" t="s">
        <v>2391</v>
      </c>
      <c r="I201" s="88" t="s">
        <v>2392</v>
      </c>
      <c r="J201" s="88" t="s">
        <v>2393</v>
      </c>
      <c r="K201" s="88" t="s">
        <v>2394</v>
      </c>
      <c r="L201" s="88" t="s">
        <v>2395</v>
      </c>
      <c r="M201" s="88" t="s">
        <v>2396</v>
      </c>
      <c r="N201" s="88" t="s">
        <v>2397</v>
      </c>
      <c r="O201" s="88" t="s">
        <v>2398</v>
      </c>
      <c r="P201" s="88" t="s">
        <v>2399</v>
      </c>
      <c r="Q201" s="88" t="s">
        <v>2400</v>
      </c>
      <c r="R201" s="88" t="s">
        <v>2401</v>
      </c>
      <c r="S201" s="88" t="s">
        <v>2402</v>
      </c>
      <c r="T201" s="88" t="s">
        <v>2403</v>
      </c>
    </row>
    <row r="202" spans="1:20" ht="45">
      <c r="A202" s="86">
        <v>42401</v>
      </c>
      <c r="B202" s="87">
        <v>75136124</v>
      </c>
      <c r="C202" s="88" t="s">
        <v>102</v>
      </c>
      <c r="D202" s="88" t="s">
        <v>103</v>
      </c>
      <c r="E202" s="88" t="s">
        <v>503</v>
      </c>
      <c r="F202" s="88" t="s">
        <v>105</v>
      </c>
      <c r="G202" s="88" t="s">
        <v>2404</v>
      </c>
      <c r="H202" s="88" t="s">
        <v>2405</v>
      </c>
      <c r="I202" s="88" t="s">
        <v>2406</v>
      </c>
      <c r="J202" s="88" t="s">
        <v>2407</v>
      </c>
      <c r="K202" s="88" t="s">
        <v>2408</v>
      </c>
      <c r="L202" s="88" t="s">
        <v>2409</v>
      </c>
      <c r="M202" s="88" t="s">
        <v>2410</v>
      </c>
      <c r="N202" s="88" t="s">
        <v>2411</v>
      </c>
      <c r="O202" s="88" t="s">
        <v>2411</v>
      </c>
      <c r="P202" s="88" t="s">
        <v>2412</v>
      </c>
      <c r="Q202" s="88"/>
      <c r="R202" s="88" t="s">
        <v>2413</v>
      </c>
      <c r="S202" s="88" t="s">
        <v>2414</v>
      </c>
      <c r="T202" s="88" t="s">
        <v>2415</v>
      </c>
    </row>
    <row r="203" spans="1:20" ht="45">
      <c r="A203" s="86">
        <v>42401</v>
      </c>
      <c r="B203" s="87">
        <v>75136126</v>
      </c>
      <c r="C203" s="88" t="s">
        <v>102</v>
      </c>
      <c r="D203" s="88" t="s">
        <v>103</v>
      </c>
      <c r="E203" s="88" t="s">
        <v>503</v>
      </c>
      <c r="F203" s="88" t="s">
        <v>105</v>
      </c>
      <c r="G203" s="88" t="s">
        <v>2416</v>
      </c>
      <c r="H203" s="88" t="s">
        <v>2417</v>
      </c>
      <c r="I203" s="88" t="s">
        <v>2418</v>
      </c>
      <c r="J203" s="88" t="s">
        <v>2393</v>
      </c>
      <c r="K203" s="88" t="s">
        <v>2419</v>
      </c>
      <c r="L203" s="88" t="s">
        <v>2420</v>
      </c>
      <c r="M203" s="88" t="s">
        <v>2421</v>
      </c>
      <c r="N203" s="88" t="s">
        <v>2422</v>
      </c>
      <c r="O203" s="88" t="s">
        <v>2423</v>
      </c>
      <c r="P203" s="88" t="s">
        <v>2424</v>
      </c>
      <c r="Q203" s="88" t="s">
        <v>2425</v>
      </c>
      <c r="R203" s="88" t="s">
        <v>2426</v>
      </c>
      <c r="S203" s="88" t="s">
        <v>2427</v>
      </c>
      <c r="T203" s="88" t="s">
        <v>2428</v>
      </c>
    </row>
    <row r="204" spans="1:20" ht="45">
      <c r="A204" s="86">
        <v>42401</v>
      </c>
      <c r="B204" s="87">
        <v>75136201</v>
      </c>
      <c r="C204" s="88" t="s">
        <v>102</v>
      </c>
      <c r="D204" s="88" t="s">
        <v>103</v>
      </c>
      <c r="E204" s="88" t="s">
        <v>104</v>
      </c>
      <c r="F204" s="88" t="s">
        <v>105</v>
      </c>
      <c r="G204" s="88" t="s">
        <v>2429</v>
      </c>
      <c r="H204" s="88" t="s">
        <v>2430</v>
      </c>
      <c r="I204" s="88" t="s">
        <v>2431</v>
      </c>
      <c r="J204" s="88" t="s">
        <v>2432</v>
      </c>
      <c r="K204" s="88" t="s">
        <v>2433</v>
      </c>
      <c r="L204" s="88" t="s">
        <v>2434</v>
      </c>
      <c r="M204" s="88" t="s">
        <v>2435</v>
      </c>
      <c r="N204" s="88" t="s">
        <v>2436</v>
      </c>
      <c r="O204" s="88" t="s">
        <v>2436</v>
      </c>
      <c r="P204" s="88" t="s">
        <v>2437</v>
      </c>
      <c r="Q204" s="88"/>
      <c r="R204" s="88" t="s">
        <v>2438</v>
      </c>
      <c r="S204" s="88" t="s">
        <v>2439</v>
      </c>
      <c r="T204" s="88" t="s">
        <v>2440</v>
      </c>
    </row>
    <row r="205" spans="1:20" ht="30">
      <c r="A205" s="86">
        <v>42401</v>
      </c>
      <c r="B205" s="88">
        <v>75136204</v>
      </c>
      <c r="C205" s="88" t="s">
        <v>102</v>
      </c>
      <c r="D205" s="88" t="s">
        <v>103</v>
      </c>
      <c r="E205" s="88" t="s">
        <v>104</v>
      </c>
      <c r="F205" s="88" t="s">
        <v>105</v>
      </c>
      <c r="G205" s="88" t="s">
        <v>2441</v>
      </c>
      <c r="H205" s="88" t="s">
        <v>2442</v>
      </c>
      <c r="I205" s="88" t="s">
        <v>2443</v>
      </c>
      <c r="J205" s="88" t="s">
        <v>2444</v>
      </c>
      <c r="K205" s="88" t="s">
        <v>2445</v>
      </c>
      <c r="L205" s="88" t="s">
        <v>2446</v>
      </c>
      <c r="M205" s="88" t="s">
        <v>2447</v>
      </c>
      <c r="N205" s="88" t="s">
        <v>2448</v>
      </c>
      <c r="O205" s="88" t="s">
        <v>2449</v>
      </c>
      <c r="P205" s="88" t="s">
        <v>2450</v>
      </c>
      <c r="Q205" s="88"/>
      <c r="R205" s="88" t="s">
        <v>2451</v>
      </c>
      <c r="S205" s="88" t="s">
        <v>2452</v>
      </c>
      <c r="T205" s="88" t="s">
        <v>2453</v>
      </c>
    </row>
    <row r="206" spans="1:20" ht="45">
      <c r="A206" s="86">
        <v>42401</v>
      </c>
      <c r="B206" s="87">
        <v>75136206</v>
      </c>
      <c r="C206" s="88" t="s">
        <v>102</v>
      </c>
      <c r="D206" s="88" t="s">
        <v>103</v>
      </c>
      <c r="E206" s="88" t="s">
        <v>104</v>
      </c>
      <c r="F206" s="88" t="s">
        <v>105</v>
      </c>
      <c r="G206" s="88" t="s">
        <v>2454</v>
      </c>
      <c r="H206" s="88" t="s">
        <v>2455</v>
      </c>
      <c r="I206" s="88" t="s">
        <v>2456</v>
      </c>
      <c r="J206" s="88" t="s">
        <v>2457</v>
      </c>
      <c r="K206" s="88" t="s">
        <v>2458</v>
      </c>
      <c r="L206" s="88" t="s">
        <v>2459</v>
      </c>
      <c r="M206" s="88" t="s">
        <v>2460</v>
      </c>
      <c r="N206" s="88" t="s">
        <v>2461</v>
      </c>
      <c r="O206" s="88" t="s">
        <v>2461</v>
      </c>
      <c r="P206" s="88" t="s">
        <v>2462</v>
      </c>
      <c r="Q206" s="88"/>
      <c r="R206" s="88" t="s">
        <v>2463</v>
      </c>
      <c r="S206" s="88" t="s">
        <v>2464</v>
      </c>
      <c r="T206" s="88" t="s">
        <v>2465</v>
      </c>
    </row>
    <row r="207" spans="1:20" ht="45">
      <c r="A207" s="86">
        <v>42401</v>
      </c>
      <c r="B207" s="87">
        <v>75136209</v>
      </c>
      <c r="C207" s="88" t="s">
        <v>102</v>
      </c>
      <c r="D207" s="88" t="s">
        <v>103</v>
      </c>
      <c r="E207" s="88" t="s">
        <v>104</v>
      </c>
      <c r="F207" s="88" t="s">
        <v>105</v>
      </c>
      <c r="G207" s="88" t="s">
        <v>2466</v>
      </c>
      <c r="H207" s="88" t="s">
        <v>2467</v>
      </c>
      <c r="I207" s="88" t="s">
        <v>2468</v>
      </c>
      <c r="J207" s="88" t="s">
        <v>2469</v>
      </c>
      <c r="K207" s="88" t="s">
        <v>2470</v>
      </c>
      <c r="L207" s="88" t="s">
        <v>2471</v>
      </c>
      <c r="M207" s="88" t="s">
        <v>2472</v>
      </c>
      <c r="N207" s="88" t="s">
        <v>2473</v>
      </c>
      <c r="O207" s="88" t="s">
        <v>2474</v>
      </c>
      <c r="P207" s="88" t="s">
        <v>2475</v>
      </c>
      <c r="Q207" s="88"/>
      <c r="R207" s="88" t="s">
        <v>2476</v>
      </c>
      <c r="S207" s="88" t="s">
        <v>2477</v>
      </c>
      <c r="T207" s="88" t="s">
        <v>2478</v>
      </c>
    </row>
    <row r="208" spans="1:20" ht="75">
      <c r="A208" s="86">
        <v>42401</v>
      </c>
      <c r="B208" s="87">
        <v>75136210</v>
      </c>
      <c r="C208" s="88" t="s">
        <v>102</v>
      </c>
      <c r="D208" s="88" t="s">
        <v>103</v>
      </c>
      <c r="E208" s="88" t="s">
        <v>104</v>
      </c>
      <c r="F208" s="88" t="s">
        <v>105</v>
      </c>
      <c r="G208" s="88" t="s">
        <v>2479</v>
      </c>
      <c r="H208" s="88" t="s">
        <v>2480</v>
      </c>
      <c r="I208" s="88" t="s">
        <v>2481</v>
      </c>
      <c r="J208" s="88" t="s">
        <v>2432</v>
      </c>
      <c r="K208" s="88" t="s">
        <v>2482</v>
      </c>
      <c r="L208" s="88" t="s">
        <v>2483</v>
      </c>
      <c r="M208" s="88" t="s">
        <v>2484</v>
      </c>
      <c r="N208" s="88" t="s">
        <v>2485</v>
      </c>
      <c r="O208" s="88" t="s">
        <v>2485</v>
      </c>
      <c r="P208" s="88" t="s">
        <v>2486</v>
      </c>
      <c r="Q208" s="88"/>
      <c r="R208" s="88" t="s">
        <v>2487</v>
      </c>
      <c r="S208" s="88" t="s">
        <v>2488</v>
      </c>
      <c r="T208" s="88" t="s">
        <v>2489</v>
      </c>
    </row>
    <row r="209" spans="1:20" ht="45">
      <c r="A209" s="86">
        <v>42401</v>
      </c>
      <c r="B209" s="87">
        <v>75136211</v>
      </c>
      <c r="C209" s="88" t="s">
        <v>102</v>
      </c>
      <c r="D209" s="88" t="s">
        <v>103</v>
      </c>
      <c r="E209" s="88" t="s">
        <v>104</v>
      </c>
      <c r="F209" s="88" t="s">
        <v>105</v>
      </c>
      <c r="G209" s="88" t="s">
        <v>2490</v>
      </c>
      <c r="H209" s="88" t="s">
        <v>2491</v>
      </c>
      <c r="I209" s="88" t="s">
        <v>2492</v>
      </c>
      <c r="J209" s="88" t="s">
        <v>2493</v>
      </c>
      <c r="K209" s="88" t="s">
        <v>2494</v>
      </c>
      <c r="L209" s="88" t="s">
        <v>2495</v>
      </c>
      <c r="M209" s="88" t="s">
        <v>2496</v>
      </c>
      <c r="N209" s="88" t="s">
        <v>2497</v>
      </c>
      <c r="O209" s="88" t="s">
        <v>2497</v>
      </c>
      <c r="P209" s="88" t="s">
        <v>2498</v>
      </c>
      <c r="Q209" s="88"/>
      <c r="R209" s="88" t="s">
        <v>2499</v>
      </c>
      <c r="S209" s="88" t="s">
        <v>2500</v>
      </c>
      <c r="T209" s="88" t="s">
        <v>2501</v>
      </c>
    </row>
    <row r="210" spans="1:20" ht="45">
      <c r="A210" s="86">
        <v>42401</v>
      </c>
      <c r="B210" s="87">
        <v>75136214</v>
      </c>
      <c r="C210" s="88" t="s">
        <v>102</v>
      </c>
      <c r="D210" s="88" t="s">
        <v>103</v>
      </c>
      <c r="E210" s="88" t="s">
        <v>104</v>
      </c>
      <c r="F210" s="88" t="s">
        <v>105</v>
      </c>
      <c r="G210" s="88" t="s">
        <v>2502</v>
      </c>
      <c r="H210" s="88" t="s">
        <v>2503</v>
      </c>
      <c r="I210" s="88" t="s">
        <v>2504</v>
      </c>
      <c r="J210" s="88" t="s">
        <v>2505</v>
      </c>
      <c r="K210" s="88" t="s">
        <v>2506</v>
      </c>
      <c r="L210" s="88" t="s">
        <v>2507</v>
      </c>
      <c r="M210" s="88" t="s">
        <v>2508</v>
      </c>
      <c r="N210" s="88" t="s">
        <v>2509</v>
      </c>
      <c r="O210" s="88" t="s">
        <v>2509</v>
      </c>
      <c r="P210" s="88" t="s">
        <v>2510</v>
      </c>
      <c r="Q210" s="88"/>
      <c r="R210" s="88" t="s">
        <v>2511</v>
      </c>
      <c r="S210" s="88" t="s">
        <v>2512</v>
      </c>
      <c r="T210" s="88" t="s">
        <v>2513</v>
      </c>
    </row>
    <row r="211" spans="1:20" ht="45">
      <c r="A211" s="86">
        <v>42401</v>
      </c>
      <c r="B211" s="87">
        <v>75136215</v>
      </c>
      <c r="C211" s="88" t="s">
        <v>102</v>
      </c>
      <c r="D211" s="88" t="s">
        <v>103</v>
      </c>
      <c r="E211" s="88" t="s">
        <v>104</v>
      </c>
      <c r="F211" s="88" t="s">
        <v>105</v>
      </c>
      <c r="G211" s="88" t="s">
        <v>2514</v>
      </c>
      <c r="H211" s="88" t="s">
        <v>2515</v>
      </c>
      <c r="I211" s="88" t="s">
        <v>2516</v>
      </c>
      <c r="J211" s="88" t="s">
        <v>2517</v>
      </c>
      <c r="K211" s="88" t="s">
        <v>2518</v>
      </c>
      <c r="L211" s="88" t="s">
        <v>2519</v>
      </c>
      <c r="M211" s="88" t="s">
        <v>2520</v>
      </c>
      <c r="N211" s="88" t="s">
        <v>2521</v>
      </c>
      <c r="O211" s="88" t="s">
        <v>2522</v>
      </c>
      <c r="P211" s="88" t="s">
        <v>2523</v>
      </c>
      <c r="Q211" s="88"/>
      <c r="R211" s="88" t="s">
        <v>2524</v>
      </c>
      <c r="S211" s="88" t="s">
        <v>2525</v>
      </c>
      <c r="T211" s="88" t="s">
        <v>2526</v>
      </c>
    </row>
    <row r="212" spans="1:20" ht="45">
      <c r="A212" s="86">
        <v>42401</v>
      </c>
      <c r="B212" s="88">
        <v>75136216</v>
      </c>
      <c r="C212" s="88" t="s">
        <v>102</v>
      </c>
      <c r="D212" s="88" t="s">
        <v>103</v>
      </c>
      <c r="E212" s="88" t="s">
        <v>104</v>
      </c>
      <c r="F212" s="88" t="s">
        <v>105</v>
      </c>
      <c r="G212" s="88" t="s">
        <v>2527</v>
      </c>
      <c r="H212" s="88" t="s">
        <v>2528</v>
      </c>
      <c r="I212" s="88" t="s">
        <v>2529</v>
      </c>
      <c r="J212" s="88" t="s">
        <v>2530</v>
      </c>
      <c r="K212" s="88" t="s">
        <v>2531</v>
      </c>
      <c r="L212" s="88" t="s">
        <v>2532</v>
      </c>
      <c r="M212" s="88" t="s">
        <v>2533</v>
      </c>
      <c r="N212" s="88" t="s">
        <v>2534</v>
      </c>
      <c r="O212" s="88" t="s">
        <v>2535</v>
      </c>
      <c r="P212" s="88" t="s">
        <v>2536</v>
      </c>
      <c r="Q212" s="88"/>
      <c r="R212" s="88" t="s">
        <v>2537</v>
      </c>
      <c r="S212" s="88"/>
      <c r="T212" s="88" t="s">
        <v>2538</v>
      </c>
    </row>
    <row r="213" spans="1:20" ht="45">
      <c r="A213" s="86">
        <v>42401</v>
      </c>
      <c r="B213" s="87">
        <v>75136217</v>
      </c>
      <c r="C213" s="88" t="s">
        <v>102</v>
      </c>
      <c r="D213" s="88" t="s">
        <v>103</v>
      </c>
      <c r="E213" s="88" t="s">
        <v>104</v>
      </c>
      <c r="F213" s="88" t="s">
        <v>105</v>
      </c>
      <c r="G213" s="88" t="s">
        <v>2539</v>
      </c>
      <c r="H213" s="88" t="s">
        <v>2540</v>
      </c>
      <c r="I213" s="88" t="s">
        <v>2541</v>
      </c>
      <c r="J213" s="88" t="s">
        <v>2542</v>
      </c>
      <c r="K213" s="88" t="s">
        <v>2543</v>
      </c>
      <c r="L213" s="88" t="s">
        <v>2544</v>
      </c>
      <c r="M213" s="88" t="s">
        <v>2545</v>
      </c>
      <c r="N213" s="88" t="s">
        <v>2546</v>
      </c>
      <c r="O213" s="88" t="s">
        <v>2547</v>
      </c>
      <c r="P213" s="88" t="s">
        <v>2548</v>
      </c>
      <c r="Q213" s="88"/>
      <c r="R213" s="88" t="s">
        <v>2549</v>
      </c>
      <c r="S213" s="88" t="s">
        <v>2550</v>
      </c>
      <c r="T213" s="88" t="s">
        <v>2551</v>
      </c>
    </row>
    <row r="214" spans="1:20" ht="60">
      <c r="A214" s="86">
        <v>42401</v>
      </c>
      <c r="B214" s="87">
        <v>75136221</v>
      </c>
      <c r="C214" s="88" t="s">
        <v>102</v>
      </c>
      <c r="D214" s="88" t="s">
        <v>103</v>
      </c>
      <c r="E214" s="88" t="s">
        <v>104</v>
      </c>
      <c r="F214" s="88" t="s">
        <v>105</v>
      </c>
      <c r="G214" s="88" t="s">
        <v>2552</v>
      </c>
      <c r="H214" s="88" t="s">
        <v>2553</v>
      </c>
      <c r="I214" s="88" t="s">
        <v>2554</v>
      </c>
      <c r="J214" s="88" t="s">
        <v>2555</v>
      </c>
      <c r="K214" s="88" t="s">
        <v>2556</v>
      </c>
      <c r="L214" s="88" t="s">
        <v>2557</v>
      </c>
      <c r="M214" s="88" t="s">
        <v>2558</v>
      </c>
      <c r="N214" s="88" t="s">
        <v>2559</v>
      </c>
      <c r="O214" s="88" t="s">
        <v>2560</v>
      </c>
      <c r="P214" s="88" t="s">
        <v>2561</v>
      </c>
      <c r="Q214" s="88"/>
      <c r="R214" s="88" t="s">
        <v>2562</v>
      </c>
      <c r="S214" s="88" t="s">
        <v>2563</v>
      </c>
      <c r="T214" s="88" t="s">
        <v>2564</v>
      </c>
    </row>
    <row r="215" spans="1:20" ht="45">
      <c r="A215" s="86">
        <v>42401</v>
      </c>
      <c r="B215" s="87">
        <v>75136249</v>
      </c>
      <c r="C215" s="88" t="s">
        <v>102</v>
      </c>
      <c r="D215" s="88" t="s">
        <v>103</v>
      </c>
      <c r="E215" s="88" t="s">
        <v>104</v>
      </c>
      <c r="F215" s="88" t="s">
        <v>105</v>
      </c>
      <c r="G215" s="88" t="s">
        <v>2565</v>
      </c>
      <c r="H215" s="88" t="s">
        <v>2566</v>
      </c>
      <c r="I215" s="88" t="s">
        <v>2567</v>
      </c>
      <c r="J215" s="88" t="s">
        <v>2505</v>
      </c>
      <c r="K215" s="88" t="s">
        <v>2568</v>
      </c>
      <c r="L215" s="88" t="s">
        <v>2569</v>
      </c>
      <c r="M215" s="88" t="s">
        <v>2570</v>
      </c>
      <c r="N215" s="88" t="s">
        <v>2571</v>
      </c>
      <c r="O215" s="88" t="s">
        <v>2572</v>
      </c>
      <c r="P215" s="88" t="s">
        <v>2573</v>
      </c>
      <c r="Q215" s="88"/>
      <c r="R215" s="88" t="s">
        <v>2574</v>
      </c>
      <c r="S215" s="88" t="s">
        <v>2575</v>
      </c>
      <c r="T215" s="88" t="s">
        <v>2576</v>
      </c>
    </row>
    <row r="216" spans="1:20" ht="60">
      <c r="A216" s="86">
        <v>42401</v>
      </c>
      <c r="B216" s="87">
        <v>75230137</v>
      </c>
      <c r="C216" s="88" t="s">
        <v>102</v>
      </c>
      <c r="D216" s="88" t="s">
        <v>103</v>
      </c>
      <c r="E216" s="88" t="s">
        <v>104</v>
      </c>
      <c r="F216" s="88" t="s">
        <v>2577</v>
      </c>
      <c r="G216" s="88" t="s">
        <v>2578</v>
      </c>
      <c r="H216" s="88" t="s">
        <v>2579</v>
      </c>
      <c r="I216" s="88" t="s">
        <v>2580</v>
      </c>
      <c r="J216" s="88" t="s">
        <v>109</v>
      </c>
      <c r="K216" s="88" t="s">
        <v>110</v>
      </c>
      <c r="L216" s="88" t="s">
        <v>2581</v>
      </c>
      <c r="M216" s="88" t="s">
        <v>2582</v>
      </c>
      <c r="N216" s="88" t="s">
        <v>2583</v>
      </c>
      <c r="O216" s="88" t="s">
        <v>2584</v>
      </c>
      <c r="P216" s="88" t="s">
        <v>2585</v>
      </c>
      <c r="Q216" s="88"/>
      <c r="R216" s="88" t="s">
        <v>2586</v>
      </c>
      <c r="S216" s="88" t="s">
        <v>2587</v>
      </c>
      <c r="T216" s="88" t="s">
        <v>2588</v>
      </c>
    </row>
    <row r="217" spans="1:20" ht="60">
      <c r="A217" s="86">
        <v>42401</v>
      </c>
      <c r="B217" s="87">
        <v>75230235</v>
      </c>
      <c r="C217" s="88" t="s">
        <v>165</v>
      </c>
      <c r="D217" s="88" t="s">
        <v>166</v>
      </c>
      <c r="E217" s="88" t="s">
        <v>167</v>
      </c>
      <c r="F217" s="88" t="s">
        <v>2577</v>
      </c>
      <c r="G217" s="88" t="s">
        <v>2589</v>
      </c>
      <c r="H217" s="88" t="s">
        <v>2590</v>
      </c>
      <c r="I217" s="88" t="s">
        <v>2591</v>
      </c>
      <c r="J217" s="88" t="s">
        <v>171</v>
      </c>
      <c r="K217" s="88" t="s">
        <v>172</v>
      </c>
      <c r="L217" s="88" t="s">
        <v>2592</v>
      </c>
      <c r="M217" s="88" t="s">
        <v>2593</v>
      </c>
      <c r="N217" s="88" t="s">
        <v>2594</v>
      </c>
      <c r="O217" s="88" t="s">
        <v>2595</v>
      </c>
      <c r="P217" s="88" t="s">
        <v>2596</v>
      </c>
      <c r="Q217" s="88"/>
      <c r="R217" s="88" t="s">
        <v>2597</v>
      </c>
      <c r="S217" s="88" t="s">
        <v>2598</v>
      </c>
      <c r="T217" s="88" t="s">
        <v>2599</v>
      </c>
    </row>
    <row r="218" spans="1:20" ht="45">
      <c r="A218" s="86">
        <v>42401</v>
      </c>
      <c r="B218" s="87">
        <v>75230236</v>
      </c>
      <c r="C218" s="88" t="s">
        <v>165</v>
      </c>
      <c r="D218" s="88" t="s">
        <v>166</v>
      </c>
      <c r="E218" s="88" t="s">
        <v>167</v>
      </c>
      <c r="F218" s="88" t="s">
        <v>2600</v>
      </c>
      <c r="G218" s="88" t="s">
        <v>2601</v>
      </c>
      <c r="H218" s="88" t="s">
        <v>2602</v>
      </c>
      <c r="I218" s="88" t="s">
        <v>2603</v>
      </c>
      <c r="J218" s="88" t="s">
        <v>171</v>
      </c>
      <c r="K218" s="88" t="s">
        <v>172</v>
      </c>
      <c r="L218" s="88" t="s">
        <v>2604</v>
      </c>
      <c r="M218" s="88" t="s">
        <v>2605</v>
      </c>
      <c r="N218" s="88" t="s">
        <v>2606</v>
      </c>
      <c r="O218" s="88" t="s">
        <v>2607</v>
      </c>
      <c r="P218" s="88" t="s">
        <v>2608</v>
      </c>
      <c r="Q218" s="88"/>
      <c r="R218" s="88" t="s">
        <v>2609</v>
      </c>
      <c r="S218" s="88" t="s">
        <v>2610</v>
      </c>
      <c r="T218" s="88" t="s">
        <v>2599</v>
      </c>
    </row>
    <row r="219" spans="1:20" ht="60">
      <c r="A219" s="86">
        <v>42401</v>
      </c>
      <c r="B219" s="87">
        <v>75230237</v>
      </c>
      <c r="C219" s="88" t="s">
        <v>165</v>
      </c>
      <c r="D219" s="88" t="s">
        <v>166</v>
      </c>
      <c r="E219" s="88" t="s">
        <v>167</v>
      </c>
      <c r="F219" s="88" t="s">
        <v>2611</v>
      </c>
      <c r="G219" s="88" t="s">
        <v>2612</v>
      </c>
      <c r="H219" s="88" t="s">
        <v>2613</v>
      </c>
      <c r="I219" s="88" t="s">
        <v>2614</v>
      </c>
      <c r="J219" s="88" t="s">
        <v>171</v>
      </c>
      <c r="K219" s="88" t="s">
        <v>172</v>
      </c>
      <c r="L219" s="88" t="s">
        <v>2615</v>
      </c>
      <c r="M219" s="88" t="s">
        <v>2616</v>
      </c>
      <c r="N219" s="88" t="s">
        <v>2617</v>
      </c>
      <c r="O219" s="88" t="s">
        <v>2618</v>
      </c>
      <c r="P219" s="88" t="s">
        <v>2619</v>
      </c>
      <c r="Q219" s="88"/>
      <c r="R219" s="88" t="s">
        <v>2620</v>
      </c>
      <c r="S219" s="88" t="s">
        <v>2621</v>
      </c>
      <c r="T219" s="88" t="s">
        <v>2599</v>
      </c>
    </row>
    <row r="220" spans="1:20" ht="60">
      <c r="A220" s="86">
        <v>42401</v>
      </c>
      <c r="B220" s="87">
        <v>75230238</v>
      </c>
      <c r="C220" s="88" t="s">
        <v>165</v>
      </c>
      <c r="D220" s="88" t="s">
        <v>166</v>
      </c>
      <c r="E220" s="88" t="s">
        <v>167</v>
      </c>
      <c r="F220" s="88" t="s">
        <v>2622</v>
      </c>
      <c r="G220" s="88" t="s">
        <v>2623</v>
      </c>
      <c r="H220" s="88" t="s">
        <v>2624</v>
      </c>
      <c r="I220" s="88" t="s">
        <v>2625</v>
      </c>
      <c r="J220" s="88" t="s">
        <v>205</v>
      </c>
      <c r="K220" s="88" t="s">
        <v>172</v>
      </c>
      <c r="L220" s="88" t="s">
        <v>2626</v>
      </c>
      <c r="M220" s="88" t="s">
        <v>2627</v>
      </c>
      <c r="N220" s="88" t="s">
        <v>2628</v>
      </c>
      <c r="O220" s="88" t="s">
        <v>2629</v>
      </c>
      <c r="P220" s="88" t="s">
        <v>2630</v>
      </c>
      <c r="Q220" s="88"/>
      <c r="R220" s="88" t="s">
        <v>2631</v>
      </c>
      <c r="S220" s="88" t="s">
        <v>2632</v>
      </c>
      <c r="T220" s="88" t="s">
        <v>2599</v>
      </c>
    </row>
    <row r="221" spans="1:20" ht="45">
      <c r="A221" s="86">
        <v>42401</v>
      </c>
      <c r="B221" s="87">
        <v>75230379</v>
      </c>
      <c r="C221" s="88" t="s">
        <v>233</v>
      </c>
      <c r="D221" s="88" t="s">
        <v>234</v>
      </c>
      <c r="E221" s="88" t="s">
        <v>235</v>
      </c>
      <c r="F221" s="88" t="s">
        <v>2577</v>
      </c>
      <c r="G221" s="88" t="s">
        <v>2633</v>
      </c>
      <c r="H221" s="88" t="s">
        <v>2634</v>
      </c>
      <c r="I221" s="88" t="s">
        <v>2635</v>
      </c>
      <c r="J221" s="88" t="s">
        <v>407</v>
      </c>
      <c r="K221" s="88" t="s">
        <v>240</v>
      </c>
      <c r="L221" s="88" t="s">
        <v>2636</v>
      </c>
      <c r="M221" s="88" t="s">
        <v>2637</v>
      </c>
      <c r="N221" s="88" t="s">
        <v>2638</v>
      </c>
      <c r="O221" s="88" t="s">
        <v>2639</v>
      </c>
      <c r="P221" s="88" t="s">
        <v>2640</v>
      </c>
      <c r="Q221" s="88" t="s">
        <v>2641</v>
      </c>
      <c r="R221" s="88" t="s">
        <v>2642</v>
      </c>
      <c r="S221" s="88" t="s">
        <v>2643</v>
      </c>
      <c r="T221" s="88" t="s">
        <v>249</v>
      </c>
    </row>
    <row r="222" spans="1:20" ht="60">
      <c r="A222" s="86">
        <v>42401</v>
      </c>
      <c r="B222" s="87">
        <v>75230380</v>
      </c>
      <c r="C222" s="88" t="s">
        <v>233</v>
      </c>
      <c r="D222" s="88" t="s">
        <v>234</v>
      </c>
      <c r="E222" s="88" t="s">
        <v>235</v>
      </c>
      <c r="F222" s="88" t="s">
        <v>2644</v>
      </c>
      <c r="G222" s="88" t="s">
        <v>2645</v>
      </c>
      <c r="H222" s="88" t="s">
        <v>2646</v>
      </c>
      <c r="I222" s="88" t="s">
        <v>2647</v>
      </c>
      <c r="J222" s="88" t="s">
        <v>362</v>
      </c>
      <c r="K222" s="88" t="s">
        <v>240</v>
      </c>
      <c r="L222" s="88" t="s">
        <v>2648</v>
      </c>
      <c r="M222" s="88" t="s">
        <v>2649</v>
      </c>
      <c r="N222" s="88" t="s">
        <v>2650</v>
      </c>
      <c r="O222" s="88" t="s">
        <v>2651</v>
      </c>
      <c r="P222" s="88" t="s">
        <v>2652</v>
      </c>
      <c r="Q222" s="88"/>
      <c r="R222" s="88" t="s">
        <v>2653</v>
      </c>
      <c r="S222" s="88" t="s">
        <v>2654</v>
      </c>
      <c r="T222" s="88" t="s">
        <v>249</v>
      </c>
    </row>
    <row r="223" spans="1:20" ht="45">
      <c r="A223" s="86">
        <v>42401</v>
      </c>
      <c r="B223" s="88">
        <v>75230381</v>
      </c>
      <c r="C223" s="88" t="s">
        <v>233</v>
      </c>
      <c r="D223" s="88" t="s">
        <v>234</v>
      </c>
      <c r="E223" s="88" t="s">
        <v>235</v>
      </c>
      <c r="F223" s="88" t="s">
        <v>2577</v>
      </c>
      <c r="G223" s="88" t="s">
        <v>2655</v>
      </c>
      <c r="H223" s="88" t="s">
        <v>2656</v>
      </c>
      <c r="I223" s="88" t="s">
        <v>2657</v>
      </c>
      <c r="J223" s="88" t="s">
        <v>253</v>
      </c>
      <c r="K223" s="88" t="s">
        <v>240</v>
      </c>
      <c r="L223" s="88" t="s">
        <v>2658</v>
      </c>
      <c r="M223" s="88" t="s">
        <v>2659</v>
      </c>
      <c r="N223" s="88" t="s">
        <v>2660</v>
      </c>
      <c r="O223" s="88" t="s">
        <v>2661</v>
      </c>
      <c r="P223" s="88" t="s">
        <v>2662</v>
      </c>
      <c r="Q223" s="88"/>
      <c r="R223" s="88" t="s">
        <v>2663</v>
      </c>
      <c r="S223" s="88" t="s">
        <v>2664</v>
      </c>
      <c r="T223" s="88" t="s">
        <v>249</v>
      </c>
    </row>
    <row r="224" spans="1:20" ht="75">
      <c r="A224" s="86">
        <v>42401</v>
      </c>
      <c r="B224" s="87">
        <v>75230384</v>
      </c>
      <c r="C224" s="88" t="s">
        <v>233</v>
      </c>
      <c r="D224" s="88" t="s">
        <v>234</v>
      </c>
      <c r="E224" s="88" t="s">
        <v>235</v>
      </c>
      <c r="F224" s="88" t="s">
        <v>2665</v>
      </c>
      <c r="G224" s="88" t="s">
        <v>2666</v>
      </c>
      <c r="H224" s="88" t="s">
        <v>2667</v>
      </c>
      <c r="I224" s="88" t="s">
        <v>2668</v>
      </c>
      <c r="J224" s="88" t="s">
        <v>340</v>
      </c>
      <c r="K224" s="88" t="s">
        <v>240</v>
      </c>
      <c r="L224" s="88" t="s">
        <v>2669</v>
      </c>
      <c r="M224" s="88" t="s">
        <v>2670</v>
      </c>
      <c r="N224" s="88" t="s">
        <v>2671</v>
      </c>
      <c r="O224" s="88" t="s">
        <v>2672</v>
      </c>
      <c r="P224" s="88" t="s">
        <v>2673</v>
      </c>
      <c r="Q224" s="88"/>
      <c r="R224" s="88" t="s">
        <v>2674</v>
      </c>
      <c r="S224" s="88" t="s">
        <v>2675</v>
      </c>
      <c r="T224" s="88" t="s">
        <v>249</v>
      </c>
    </row>
    <row r="225" spans="1:20" ht="75">
      <c r="A225" s="86">
        <v>42401</v>
      </c>
      <c r="B225" s="87">
        <v>75230385</v>
      </c>
      <c r="C225" s="88" t="s">
        <v>233</v>
      </c>
      <c r="D225" s="88" t="s">
        <v>234</v>
      </c>
      <c r="E225" s="88" t="s">
        <v>235</v>
      </c>
      <c r="F225" s="88" t="s">
        <v>2622</v>
      </c>
      <c r="G225" s="88" t="s">
        <v>2676</v>
      </c>
      <c r="H225" s="88" t="s">
        <v>2677</v>
      </c>
      <c r="I225" s="88" t="s">
        <v>2678</v>
      </c>
      <c r="J225" s="88" t="s">
        <v>253</v>
      </c>
      <c r="K225" s="88" t="s">
        <v>240</v>
      </c>
      <c r="L225" s="88" t="s">
        <v>2679</v>
      </c>
      <c r="M225" s="88" t="s">
        <v>2680</v>
      </c>
      <c r="N225" s="88" t="s">
        <v>2681</v>
      </c>
      <c r="O225" s="88" t="s">
        <v>2682</v>
      </c>
      <c r="P225" s="88" t="s">
        <v>2683</v>
      </c>
      <c r="Q225" s="88"/>
      <c r="R225" s="88" t="s">
        <v>2684</v>
      </c>
      <c r="S225" s="88" t="s">
        <v>2685</v>
      </c>
      <c r="T225" s="88" t="s">
        <v>249</v>
      </c>
    </row>
    <row r="226" spans="1:20" ht="45">
      <c r="A226" s="86">
        <v>42401</v>
      </c>
      <c r="B226" s="87">
        <v>75230388</v>
      </c>
      <c r="C226" s="88" t="s">
        <v>233</v>
      </c>
      <c r="D226" s="88" t="s">
        <v>234</v>
      </c>
      <c r="E226" s="88" t="s">
        <v>235</v>
      </c>
      <c r="F226" s="88" t="s">
        <v>2686</v>
      </c>
      <c r="G226" s="88" t="s">
        <v>2687</v>
      </c>
      <c r="H226" s="88" t="s">
        <v>2688</v>
      </c>
      <c r="I226" s="88" t="s">
        <v>2689</v>
      </c>
      <c r="J226" s="88" t="s">
        <v>362</v>
      </c>
      <c r="K226" s="88" t="s">
        <v>240</v>
      </c>
      <c r="L226" s="88" t="s">
        <v>2690</v>
      </c>
      <c r="M226" s="88" t="s">
        <v>2691</v>
      </c>
      <c r="N226" s="88" t="s">
        <v>2692</v>
      </c>
      <c r="O226" s="88" t="s">
        <v>2693</v>
      </c>
      <c r="P226" s="88" t="s">
        <v>2694</v>
      </c>
      <c r="Q226" s="88"/>
      <c r="R226" s="88" t="s">
        <v>2695</v>
      </c>
      <c r="S226" s="88" t="s">
        <v>2696</v>
      </c>
      <c r="T226" s="88" t="s">
        <v>249</v>
      </c>
    </row>
    <row r="227" spans="1:20" ht="45">
      <c r="A227" s="86">
        <v>42401</v>
      </c>
      <c r="B227" s="87">
        <v>75230437</v>
      </c>
      <c r="C227" s="88" t="s">
        <v>426</v>
      </c>
      <c r="D227" s="88" t="s">
        <v>427</v>
      </c>
      <c r="E227" s="88" t="s">
        <v>426</v>
      </c>
      <c r="F227" s="88" t="s">
        <v>2577</v>
      </c>
      <c r="G227" s="88" t="s">
        <v>2697</v>
      </c>
      <c r="H227" s="88" t="s">
        <v>2698</v>
      </c>
      <c r="I227" s="88" t="s">
        <v>2699</v>
      </c>
      <c r="J227" s="88" t="s">
        <v>444</v>
      </c>
      <c r="K227" s="88" t="s">
        <v>432</v>
      </c>
      <c r="L227" s="88" t="s">
        <v>2700</v>
      </c>
      <c r="M227" s="88" t="s">
        <v>2701</v>
      </c>
      <c r="N227" s="88" t="s">
        <v>2702</v>
      </c>
      <c r="O227" s="88" t="s">
        <v>2703</v>
      </c>
      <c r="P227" s="88" t="s">
        <v>2704</v>
      </c>
      <c r="Q227" s="88" t="s">
        <v>2705</v>
      </c>
      <c r="R227" s="88" t="s">
        <v>2706</v>
      </c>
      <c r="S227" s="88" t="s">
        <v>2707</v>
      </c>
      <c r="T227" s="88" t="s">
        <v>440</v>
      </c>
    </row>
    <row r="228" spans="1:20" ht="45">
      <c r="A228" s="86">
        <v>42401</v>
      </c>
      <c r="B228" s="87">
        <v>75230439</v>
      </c>
      <c r="C228" s="88" t="s">
        <v>426</v>
      </c>
      <c r="D228" s="88" t="s">
        <v>427</v>
      </c>
      <c r="E228" s="88" t="s">
        <v>426</v>
      </c>
      <c r="F228" s="88" t="s">
        <v>2600</v>
      </c>
      <c r="G228" s="88" t="s">
        <v>2708</v>
      </c>
      <c r="H228" s="88" t="s">
        <v>2709</v>
      </c>
      <c r="I228" s="88" t="s">
        <v>2710</v>
      </c>
      <c r="J228" s="88" t="s">
        <v>464</v>
      </c>
      <c r="K228" s="88" t="s">
        <v>432</v>
      </c>
      <c r="L228" s="88" t="s">
        <v>2711</v>
      </c>
      <c r="M228" s="88" t="s">
        <v>2712</v>
      </c>
      <c r="N228" s="88" t="s">
        <v>435</v>
      </c>
      <c r="O228" s="88" t="s">
        <v>2713</v>
      </c>
      <c r="P228" s="88" t="s">
        <v>2714</v>
      </c>
      <c r="Q228" s="88"/>
      <c r="R228" s="88" t="s">
        <v>2706</v>
      </c>
      <c r="S228" s="88" t="s">
        <v>2715</v>
      </c>
      <c r="T228" s="88" t="s">
        <v>440</v>
      </c>
    </row>
    <row r="229" spans="1:20" ht="45">
      <c r="A229" s="86">
        <v>42401</v>
      </c>
      <c r="B229" s="87">
        <v>75230440</v>
      </c>
      <c r="C229" s="88" t="s">
        <v>426</v>
      </c>
      <c r="D229" s="88" t="s">
        <v>427</v>
      </c>
      <c r="E229" s="88" t="s">
        <v>426</v>
      </c>
      <c r="F229" s="88" t="s">
        <v>2611</v>
      </c>
      <c r="G229" s="88" t="s">
        <v>2716</v>
      </c>
      <c r="H229" s="88" t="s">
        <v>2717</v>
      </c>
      <c r="I229" s="88" t="s">
        <v>2718</v>
      </c>
      <c r="J229" s="88" t="s">
        <v>485</v>
      </c>
      <c r="K229" s="88" t="s">
        <v>432</v>
      </c>
      <c r="L229" s="88" t="s">
        <v>2719</v>
      </c>
      <c r="M229" s="88" t="s">
        <v>2720</v>
      </c>
      <c r="N229" s="88" t="s">
        <v>2721</v>
      </c>
      <c r="O229" s="88" t="s">
        <v>2722</v>
      </c>
      <c r="P229" s="88" t="s">
        <v>2723</v>
      </c>
      <c r="Q229" s="88" t="s">
        <v>2724</v>
      </c>
      <c r="R229" s="88" t="s">
        <v>2725</v>
      </c>
      <c r="S229" s="88" t="s">
        <v>2726</v>
      </c>
      <c r="T229" s="88" t="s">
        <v>440</v>
      </c>
    </row>
    <row r="230" spans="1:20" ht="60">
      <c r="A230" s="86">
        <v>42401</v>
      </c>
      <c r="B230" s="87">
        <v>75230441</v>
      </c>
      <c r="C230" s="88" t="s">
        <v>426</v>
      </c>
      <c r="D230" s="88" t="s">
        <v>427</v>
      </c>
      <c r="E230" s="88" t="s">
        <v>426</v>
      </c>
      <c r="F230" s="88" t="s">
        <v>2622</v>
      </c>
      <c r="G230" s="88" t="s">
        <v>2727</v>
      </c>
      <c r="H230" s="88" t="s">
        <v>2728</v>
      </c>
      <c r="I230" s="88" t="s">
        <v>2729</v>
      </c>
      <c r="J230" s="88" t="s">
        <v>444</v>
      </c>
      <c r="K230" s="88" t="s">
        <v>432</v>
      </c>
      <c r="L230" s="88" t="s">
        <v>2730</v>
      </c>
      <c r="M230" s="88" t="s">
        <v>2731</v>
      </c>
      <c r="N230" s="88" t="s">
        <v>2732</v>
      </c>
      <c r="O230" s="88" t="s">
        <v>2733</v>
      </c>
      <c r="P230" s="88" t="s">
        <v>2734</v>
      </c>
      <c r="Q230" s="88" t="s">
        <v>2735</v>
      </c>
      <c r="R230" s="88" t="s">
        <v>2736</v>
      </c>
      <c r="S230" s="88" t="s">
        <v>2737</v>
      </c>
      <c r="T230" s="88" t="s">
        <v>440</v>
      </c>
    </row>
    <row r="231" spans="1:20" ht="75">
      <c r="A231" s="86">
        <v>42401</v>
      </c>
      <c r="B231" s="87">
        <v>75230523</v>
      </c>
      <c r="C231" s="88" t="s">
        <v>102</v>
      </c>
      <c r="D231" s="88" t="s">
        <v>103</v>
      </c>
      <c r="E231" s="88" t="s">
        <v>503</v>
      </c>
      <c r="F231" s="88" t="s">
        <v>2577</v>
      </c>
      <c r="G231" s="88" t="s">
        <v>2738</v>
      </c>
      <c r="H231" s="88" t="s">
        <v>2739</v>
      </c>
      <c r="I231" s="88" t="s">
        <v>2740</v>
      </c>
      <c r="J231" s="88" t="s">
        <v>507</v>
      </c>
      <c r="K231" s="88" t="s">
        <v>508</v>
      </c>
      <c r="L231" s="88" t="s">
        <v>2741</v>
      </c>
      <c r="M231" s="88" t="s">
        <v>2742</v>
      </c>
      <c r="N231" s="88" t="s">
        <v>2743</v>
      </c>
      <c r="O231" s="88" t="s">
        <v>2744</v>
      </c>
      <c r="P231" s="88" t="s">
        <v>2745</v>
      </c>
      <c r="Q231" s="88"/>
      <c r="R231" s="88" t="s">
        <v>2746</v>
      </c>
      <c r="S231" s="88"/>
      <c r="T231" s="88" t="s">
        <v>516</v>
      </c>
    </row>
    <row r="232" spans="1:20" ht="45">
      <c r="A232" s="86">
        <v>42401</v>
      </c>
      <c r="B232" s="87">
        <v>75230524</v>
      </c>
      <c r="C232" s="88" t="s">
        <v>102</v>
      </c>
      <c r="D232" s="88" t="s">
        <v>103</v>
      </c>
      <c r="E232" s="88" t="s">
        <v>503</v>
      </c>
      <c r="F232" s="88" t="s">
        <v>2622</v>
      </c>
      <c r="G232" s="88" t="s">
        <v>2747</v>
      </c>
      <c r="H232" s="88" t="s">
        <v>2748</v>
      </c>
      <c r="I232" s="88" t="s">
        <v>2749</v>
      </c>
      <c r="J232" s="88" t="s">
        <v>507</v>
      </c>
      <c r="K232" s="88" t="s">
        <v>508</v>
      </c>
      <c r="L232" s="88" t="s">
        <v>2750</v>
      </c>
      <c r="M232" s="88" t="s">
        <v>2751</v>
      </c>
      <c r="N232" s="88" t="s">
        <v>2752</v>
      </c>
      <c r="O232" s="88" t="s">
        <v>2753</v>
      </c>
      <c r="P232" s="88" t="s">
        <v>2754</v>
      </c>
      <c r="Q232" s="88" t="s">
        <v>2755</v>
      </c>
      <c r="R232" s="88" t="s">
        <v>2756</v>
      </c>
      <c r="S232" s="88" t="s">
        <v>2757</v>
      </c>
      <c r="T232" s="88" t="s">
        <v>516</v>
      </c>
    </row>
    <row r="233" spans="1:20" ht="75">
      <c r="A233" s="86">
        <v>42401</v>
      </c>
      <c r="B233" s="87">
        <v>75230525</v>
      </c>
      <c r="C233" s="88" t="s">
        <v>102</v>
      </c>
      <c r="D233" s="88" t="s">
        <v>103</v>
      </c>
      <c r="E233" s="88" t="s">
        <v>503</v>
      </c>
      <c r="F233" s="88" t="s">
        <v>2758</v>
      </c>
      <c r="G233" s="88" t="s">
        <v>2759</v>
      </c>
      <c r="H233" s="88" t="s">
        <v>2760</v>
      </c>
      <c r="I233" s="88" t="s">
        <v>2761</v>
      </c>
      <c r="J233" s="88" t="s">
        <v>541</v>
      </c>
      <c r="K233" s="88" t="s">
        <v>508</v>
      </c>
      <c r="L233" s="88" t="s">
        <v>2762</v>
      </c>
      <c r="M233" s="88" t="s">
        <v>2763</v>
      </c>
      <c r="N233" s="88" t="s">
        <v>2764</v>
      </c>
      <c r="O233" s="88" t="s">
        <v>2765</v>
      </c>
      <c r="P233" s="88" t="s">
        <v>2766</v>
      </c>
      <c r="Q233" s="88"/>
      <c r="R233" s="88" t="s">
        <v>2767</v>
      </c>
      <c r="S233" s="88" t="s">
        <v>2768</v>
      </c>
      <c r="T233" s="88" t="s">
        <v>516</v>
      </c>
    </row>
    <row r="234" spans="1:20" ht="60">
      <c r="A234" s="86">
        <v>42401</v>
      </c>
      <c r="B234" s="87">
        <v>75230619</v>
      </c>
      <c r="C234" s="88" t="s">
        <v>426</v>
      </c>
      <c r="D234" s="88" t="s">
        <v>427</v>
      </c>
      <c r="E234" s="88" t="s">
        <v>582</v>
      </c>
      <c r="F234" s="88" t="s">
        <v>2577</v>
      </c>
      <c r="G234" s="88" t="s">
        <v>2769</v>
      </c>
      <c r="H234" s="88" t="s">
        <v>2770</v>
      </c>
      <c r="I234" s="88" t="s">
        <v>2771</v>
      </c>
      <c r="J234" s="88" t="s">
        <v>586</v>
      </c>
      <c r="K234" s="88" t="s">
        <v>587</v>
      </c>
      <c r="L234" s="88" t="s">
        <v>2772</v>
      </c>
      <c r="M234" s="88" t="s">
        <v>2773</v>
      </c>
      <c r="N234" s="88" t="s">
        <v>2774</v>
      </c>
      <c r="O234" s="88" t="s">
        <v>2775</v>
      </c>
      <c r="P234" s="88" t="s">
        <v>2776</v>
      </c>
      <c r="Q234" s="88"/>
      <c r="R234" s="88" t="s">
        <v>2777</v>
      </c>
      <c r="S234" s="88" t="s">
        <v>2778</v>
      </c>
      <c r="T234" s="88" t="s">
        <v>2779</v>
      </c>
    </row>
    <row r="235" spans="1:20" ht="60">
      <c r="A235" s="86">
        <v>42401</v>
      </c>
      <c r="B235" s="87">
        <v>75235147</v>
      </c>
      <c r="C235" s="88" t="s">
        <v>233</v>
      </c>
      <c r="D235" s="88" t="s">
        <v>234</v>
      </c>
      <c r="E235" s="88" t="s">
        <v>626</v>
      </c>
      <c r="F235" s="88" t="s">
        <v>2577</v>
      </c>
      <c r="G235" s="88" t="s">
        <v>2780</v>
      </c>
      <c r="H235" s="88" t="s">
        <v>2781</v>
      </c>
      <c r="I235" s="88" t="s">
        <v>2782</v>
      </c>
      <c r="J235" s="88" t="s">
        <v>630</v>
      </c>
      <c r="K235" s="88" t="s">
        <v>631</v>
      </c>
      <c r="L235" s="88" t="s">
        <v>2783</v>
      </c>
      <c r="M235" s="88" t="s">
        <v>2784</v>
      </c>
      <c r="N235" s="88" t="s">
        <v>2785</v>
      </c>
      <c r="O235" s="88" t="s">
        <v>2786</v>
      </c>
      <c r="P235" s="88" t="s">
        <v>2787</v>
      </c>
      <c r="Q235" s="88" t="s">
        <v>2788</v>
      </c>
      <c r="R235" s="88" t="s">
        <v>2789</v>
      </c>
      <c r="S235" s="88" t="s">
        <v>2790</v>
      </c>
      <c r="T235" s="88" t="s">
        <v>2791</v>
      </c>
    </row>
    <row r="236" spans="1:20" ht="45">
      <c r="A236" s="86">
        <v>42401</v>
      </c>
      <c r="B236" s="87">
        <v>75235148</v>
      </c>
      <c r="C236" s="88" t="s">
        <v>233</v>
      </c>
      <c r="D236" s="88" t="s">
        <v>234</v>
      </c>
      <c r="E236" s="88" t="s">
        <v>626</v>
      </c>
      <c r="F236" s="88" t="s">
        <v>2792</v>
      </c>
      <c r="G236" s="88" t="s">
        <v>2793</v>
      </c>
      <c r="H236" s="88" t="s">
        <v>2794</v>
      </c>
      <c r="I236" s="88" t="s">
        <v>2795</v>
      </c>
      <c r="J236" s="88" t="s">
        <v>669</v>
      </c>
      <c r="K236" s="88" t="s">
        <v>670</v>
      </c>
      <c r="L236" s="88" t="s">
        <v>2796</v>
      </c>
      <c r="M236" s="88" t="s">
        <v>2797</v>
      </c>
      <c r="N236" s="88" t="s">
        <v>2798</v>
      </c>
      <c r="O236" s="88" t="s">
        <v>2799</v>
      </c>
      <c r="P236" s="88" t="s">
        <v>2800</v>
      </c>
      <c r="Q236" s="88"/>
      <c r="R236" s="88" t="s">
        <v>2801</v>
      </c>
      <c r="S236" s="88" t="s">
        <v>2802</v>
      </c>
      <c r="T236" s="88" t="s">
        <v>2791</v>
      </c>
    </row>
    <row r="237" spans="1:20" ht="45">
      <c r="A237" s="86">
        <v>42401</v>
      </c>
      <c r="B237" s="87">
        <v>75235151</v>
      </c>
      <c r="C237" s="88" t="s">
        <v>233</v>
      </c>
      <c r="D237" s="88" t="s">
        <v>234</v>
      </c>
      <c r="E237" s="88" t="s">
        <v>626</v>
      </c>
      <c r="F237" s="88" t="s">
        <v>2622</v>
      </c>
      <c r="G237" s="88" t="s">
        <v>2803</v>
      </c>
      <c r="H237" s="88" t="s">
        <v>2804</v>
      </c>
      <c r="I237" s="88" t="s">
        <v>2805</v>
      </c>
      <c r="J237" s="88" t="s">
        <v>630</v>
      </c>
      <c r="K237" s="88" t="s">
        <v>631</v>
      </c>
      <c r="L237" s="88" t="s">
        <v>2806</v>
      </c>
      <c r="M237" s="88" t="s">
        <v>2807</v>
      </c>
      <c r="N237" s="88" t="s">
        <v>2808</v>
      </c>
      <c r="O237" s="88" t="s">
        <v>2809</v>
      </c>
      <c r="P237" s="88" t="s">
        <v>2810</v>
      </c>
      <c r="Q237" s="88"/>
      <c r="R237" s="88" t="s">
        <v>2811</v>
      </c>
      <c r="S237" s="88" t="s">
        <v>2812</v>
      </c>
      <c r="T237" s="88" t="s">
        <v>2791</v>
      </c>
    </row>
    <row r="238" spans="1:20" ht="30">
      <c r="A238" s="86">
        <v>42401</v>
      </c>
      <c r="B238" s="87">
        <v>75235248</v>
      </c>
      <c r="C238" s="88" t="s">
        <v>165</v>
      </c>
      <c r="D238" s="88" t="s">
        <v>166</v>
      </c>
      <c r="E238" s="88" t="s">
        <v>167</v>
      </c>
      <c r="F238" s="88" t="s">
        <v>2577</v>
      </c>
      <c r="G238" s="88" t="s">
        <v>2813</v>
      </c>
      <c r="H238" s="88" t="s">
        <v>2814</v>
      </c>
      <c r="I238" s="88" t="s">
        <v>2815</v>
      </c>
      <c r="J238" s="88" t="s">
        <v>833</v>
      </c>
      <c r="K238" s="88" t="s">
        <v>834</v>
      </c>
      <c r="L238" s="88" t="s">
        <v>2816</v>
      </c>
      <c r="M238" s="88" t="s">
        <v>2817</v>
      </c>
      <c r="N238" s="88" t="s">
        <v>2818</v>
      </c>
      <c r="O238" s="88" t="s">
        <v>2819</v>
      </c>
      <c r="P238" s="88" t="s">
        <v>2820</v>
      </c>
      <c r="Q238" s="88"/>
      <c r="R238" s="88" t="s">
        <v>2821</v>
      </c>
      <c r="S238" s="88" t="s">
        <v>2822</v>
      </c>
      <c r="T238" s="88" t="s">
        <v>2599</v>
      </c>
    </row>
    <row r="239" spans="1:20" ht="30">
      <c r="A239" s="86">
        <v>42401</v>
      </c>
      <c r="B239" s="87">
        <v>75235249</v>
      </c>
      <c r="C239" s="88" t="s">
        <v>165</v>
      </c>
      <c r="D239" s="88" t="s">
        <v>166</v>
      </c>
      <c r="E239" s="88" t="s">
        <v>167</v>
      </c>
      <c r="F239" s="88" t="s">
        <v>2577</v>
      </c>
      <c r="G239" s="88" t="s">
        <v>2823</v>
      </c>
      <c r="H239" s="88" t="s">
        <v>2824</v>
      </c>
      <c r="I239" s="88" t="s">
        <v>2782</v>
      </c>
      <c r="J239" s="88" t="s">
        <v>859</v>
      </c>
      <c r="K239" s="88" t="s">
        <v>860</v>
      </c>
      <c r="L239" s="88" t="s">
        <v>2825</v>
      </c>
      <c r="M239" s="88" t="s">
        <v>2826</v>
      </c>
      <c r="N239" s="88" t="s">
        <v>2827</v>
      </c>
      <c r="O239" s="88" t="s">
        <v>2827</v>
      </c>
      <c r="P239" s="88" t="s">
        <v>2828</v>
      </c>
      <c r="Q239" s="88"/>
      <c r="R239" s="88" t="s">
        <v>2829</v>
      </c>
      <c r="S239" s="88" t="s">
        <v>2830</v>
      </c>
      <c r="T239" s="88" t="s">
        <v>2599</v>
      </c>
    </row>
    <row r="240" spans="1:20" ht="45">
      <c r="A240" s="86">
        <v>42401</v>
      </c>
      <c r="B240" s="87">
        <v>75235250</v>
      </c>
      <c r="C240" s="88" t="s">
        <v>165</v>
      </c>
      <c r="D240" s="88" t="s">
        <v>166</v>
      </c>
      <c r="E240" s="88" t="s">
        <v>167</v>
      </c>
      <c r="F240" s="88" t="s">
        <v>2577</v>
      </c>
      <c r="G240" s="88" t="s">
        <v>2831</v>
      </c>
      <c r="H240" s="88" t="s">
        <v>2832</v>
      </c>
      <c r="I240" s="88" t="s">
        <v>2833</v>
      </c>
      <c r="J240" s="88" t="s">
        <v>908</v>
      </c>
      <c r="K240" s="88" t="s">
        <v>909</v>
      </c>
      <c r="L240" s="88" t="s">
        <v>2834</v>
      </c>
      <c r="M240" s="88" t="s">
        <v>2835</v>
      </c>
      <c r="N240" s="88" t="s">
        <v>2836</v>
      </c>
      <c r="O240" s="88" t="s">
        <v>2837</v>
      </c>
      <c r="P240" s="88" t="s">
        <v>2838</v>
      </c>
      <c r="Q240" s="88"/>
      <c r="R240" s="88" t="s">
        <v>2839</v>
      </c>
      <c r="S240" s="88" t="s">
        <v>2840</v>
      </c>
      <c r="T240" s="88" t="s">
        <v>2599</v>
      </c>
    </row>
    <row r="241" spans="1:20" ht="45">
      <c r="A241" s="86">
        <v>42401</v>
      </c>
      <c r="B241" s="87">
        <v>75235251</v>
      </c>
      <c r="C241" s="88" t="s">
        <v>165</v>
      </c>
      <c r="D241" s="88" t="s">
        <v>166</v>
      </c>
      <c r="E241" s="88" t="s">
        <v>167</v>
      </c>
      <c r="F241" s="88" t="s">
        <v>2622</v>
      </c>
      <c r="G241" s="88" t="s">
        <v>2841</v>
      </c>
      <c r="H241" s="88" t="s">
        <v>2842</v>
      </c>
      <c r="I241" s="88" t="s">
        <v>2805</v>
      </c>
      <c r="J241" s="88" t="s">
        <v>833</v>
      </c>
      <c r="K241" s="88" t="s">
        <v>834</v>
      </c>
      <c r="L241" s="88" t="s">
        <v>2843</v>
      </c>
      <c r="M241" s="88" t="s">
        <v>2844</v>
      </c>
      <c r="N241" s="88" t="s">
        <v>2845</v>
      </c>
      <c r="O241" s="88" t="s">
        <v>2846</v>
      </c>
      <c r="P241" s="88" t="s">
        <v>2847</v>
      </c>
      <c r="Q241" s="88"/>
      <c r="R241" s="88" t="s">
        <v>2848</v>
      </c>
      <c r="S241" s="88" t="s">
        <v>2849</v>
      </c>
      <c r="T241" s="88" t="s">
        <v>2599</v>
      </c>
    </row>
    <row r="242" spans="1:20" ht="45">
      <c r="A242" s="86">
        <v>42401</v>
      </c>
      <c r="B242" s="87">
        <v>75235252</v>
      </c>
      <c r="C242" s="88" t="s">
        <v>165</v>
      </c>
      <c r="D242" s="88" t="s">
        <v>166</v>
      </c>
      <c r="E242" s="88" t="s">
        <v>167</v>
      </c>
      <c r="F242" s="88" t="s">
        <v>2622</v>
      </c>
      <c r="G242" s="88" t="s">
        <v>2850</v>
      </c>
      <c r="H242" s="88" t="s">
        <v>2851</v>
      </c>
      <c r="I242" s="88" t="s">
        <v>2852</v>
      </c>
      <c r="J242" s="88" t="s">
        <v>859</v>
      </c>
      <c r="K242" s="88" t="s">
        <v>860</v>
      </c>
      <c r="L242" s="88" t="s">
        <v>2853</v>
      </c>
      <c r="M242" s="88" t="s">
        <v>2854</v>
      </c>
      <c r="N242" s="88" t="s">
        <v>2855</v>
      </c>
      <c r="O242" s="88" t="s">
        <v>2856</v>
      </c>
      <c r="P242" s="88" t="s">
        <v>2857</v>
      </c>
      <c r="Q242" s="88"/>
      <c r="R242" s="88" t="s">
        <v>2858</v>
      </c>
      <c r="S242" s="88" t="s">
        <v>2859</v>
      </c>
      <c r="T242" s="88" t="s">
        <v>2599</v>
      </c>
    </row>
    <row r="243" spans="1:20" ht="45">
      <c r="A243" s="86">
        <v>42401</v>
      </c>
      <c r="B243" s="87">
        <v>75235253</v>
      </c>
      <c r="C243" s="88" t="s">
        <v>165</v>
      </c>
      <c r="D243" s="88" t="s">
        <v>166</v>
      </c>
      <c r="E243" s="88" t="s">
        <v>167</v>
      </c>
      <c r="F243" s="88" t="s">
        <v>2622</v>
      </c>
      <c r="G243" s="88" t="s">
        <v>2860</v>
      </c>
      <c r="H243" s="88" t="s">
        <v>2861</v>
      </c>
      <c r="I243" s="88" t="s">
        <v>2862</v>
      </c>
      <c r="J243" s="88" t="s">
        <v>908</v>
      </c>
      <c r="K243" s="88" t="s">
        <v>909</v>
      </c>
      <c r="L243" s="88" t="s">
        <v>2863</v>
      </c>
      <c r="M243" s="88" t="s">
        <v>2864</v>
      </c>
      <c r="N243" s="88" t="s">
        <v>2865</v>
      </c>
      <c r="O243" s="88" t="s">
        <v>2866</v>
      </c>
      <c r="P243" s="88" t="s">
        <v>2867</v>
      </c>
      <c r="Q243" s="88"/>
      <c r="R243" s="88" t="s">
        <v>2868</v>
      </c>
      <c r="S243" s="88" t="s">
        <v>2869</v>
      </c>
      <c r="T243" s="88" t="s">
        <v>2599</v>
      </c>
    </row>
    <row r="244" spans="1:20" ht="45">
      <c r="A244" s="86">
        <v>42401</v>
      </c>
      <c r="B244" s="87">
        <v>75235355</v>
      </c>
      <c r="C244" s="88" t="s">
        <v>233</v>
      </c>
      <c r="D244" s="88" t="s">
        <v>234</v>
      </c>
      <c r="E244" s="88" t="s">
        <v>626</v>
      </c>
      <c r="F244" s="88" t="s">
        <v>2577</v>
      </c>
      <c r="G244" s="88" t="s">
        <v>2870</v>
      </c>
      <c r="H244" s="88" t="s">
        <v>2871</v>
      </c>
      <c r="I244" s="88" t="s">
        <v>2872</v>
      </c>
      <c r="J244" s="88" t="s">
        <v>1008</v>
      </c>
      <c r="K244" s="88" t="s">
        <v>1009</v>
      </c>
      <c r="L244" s="88" t="s">
        <v>2873</v>
      </c>
      <c r="M244" s="88" t="s">
        <v>2874</v>
      </c>
      <c r="N244" s="88" t="s">
        <v>2875</v>
      </c>
      <c r="O244" s="88" t="s">
        <v>2876</v>
      </c>
      <c r="P244" s="88" t="s">
        <v>2877</v>
      </c>
      <c r="Q244" s="88"/>
      <c r="R244" s="88" t="s">
        <v>2878</v>
      </c>
      <c r="S244" s="88" t="s">
        <v>2879</v>
      </c>
      <c r="T244" s="88" t="s">
        <v>2791</v>
      </c>
    </row>
    <row r="245" spans="1:20" ht="60">
      <c r="A245" s="86">
        <v>42401</v>
      </c>
      <c r="B245" s="87">
        <v>75235357</v>
      </c>
      <c r="C245" s="88" t="s">
        <v>233</v>
      </c>
      <c r="D245" s="88" t="s">
        <v>234</v>
      </c>
      <c r="E245" s="88" t="s">
        <v>626</v>
      </c>
      <c r="F245" s="88" t="s">
        <v>2577</v>
      </c>
      <c r="G245" s="88" t="s">
        <v>2880</v>
      </c>
      <c r="H245" s="88" t="s">
        <v>2881</v>
      </c>
      <c r="I245" s="88" t="s">
        <v>2782</v>
      </c>
      <c r="J245" s="88" t="s">
        <v>1035</v>
      </c>
      <c r="K245" s="88" t="s">
        <v>1036</v>
      </c>
      <c r="L245" s="88" t="s">
        <v>2882</v>
      </c>
      <c r="M245" s="88" t="s">
        <v>2883</v>
      </c>
      <c r="N245" s="88" t="s">
        <v>2884</v>
      </c>
      <c r="O245" s="88" t="s">
        <v>2885</v>
      </c>
      <c r="P245" s="88" t="s">
        <v>2886</v>
      </c>
      <c r="Q245" s="88"/>
      <c r="R245" s="88" t="s">
        <v>2887</v>
      </c>
      <c r="S245" s="88" t="s">
        <v>2888</v>
      </c>
      <c r="T245" s="88" t="s">
        <v>2791</v>
      </c>
    </row>
    <row r="246" spans="1:20" ht="45">
      <c r="A246" s="86">
        <v>42401</v>
      </c>
      <c r="B246" s="87">
        <v>75235358</v>
      </c>
      <c r="C246" s="88" t="s">
        <v>233</v>
      </c>
      <c r="D246" s="88" t="s">
        <v>234</v>
      </c>
      <c r="E246" s="88" t="s">
        <v>626</v>
      </c>
      <c r="F246" s="88" t="s">
        <v>2792</v>
      </c>
      <c r="G246" s="88" t="s">
        <v>2889</v>
      </c>
      <c r="H246" s="88" t="s">
        <v>2890</v>
      </c>
      <c r="I246" s="88" t="s">
        <v>2795</v>
      </c>
      <c r="J246" s="88" t="s">
        <v>1058</v>
      </c>
      <c r="K246" s="88" t="s">
        <v>1059</v>
      </c>
      <c r="L246" s="88" t="s">
        <v>2891</v>
      </c>
      <c r="M246" s="88" t="s">
        <v>2892</v>
      </c>
      <c r="N246" s="88" t="s">
        <v>2893</v>
      </c>
      <c r="O246" s="88" t="s">
        <v>2894</v>
      </c>
      <c r="P246" s="88" t="s">
        <v>2895</v>
      </c>
      <c r="Q246" s="88"/>
      <c r="R246" s="88" t="s">
        <v>2896</v>
      </c>
      <c r="S246" s="88" t="s">
        <v>2897</v>
      </c>
      <c r="T246" s="88" t="s">
        <v>2791</v>
      </c>
    </row>
    <row r="247" spans="1:20" ht="45">
      <c r="A247" s="86">
        <v>42401</v>
      </c>
      <c r="B247" s="87">
        <v>75235359</v>
      </c>
      <c r="C247" s="88" t="s">
        <v>233</v>
      </c>
      <c r="D247" s="88" t="s">
        <v>234</v>
      </c>
      <c r="E247" s="88" t="s">
        <v>626</v>
      </c>
      <c r="F247" s="88" t="s">
        <v>2898</v>
      </c>
      <c r="G247" s="88" t="s">
        <v>2899</v>
      </c>
      <c r="H247" s="88" t="s">
        <v>2900</v>
      </c>
      <c r="I247" s="88" t="s">
        <v>2901</v>
      </c>
      <c r="J247" s="88" t="s">
        <v>1035</v>
      </c>
      <c r="K247" s="88" t="s">
        <v>1036</v>
      </c>
      <c r="L247" s="88" t="s">
        <v>2902</v>
      </c>
      <c r="M247" s="88" t="s">
        <v>2903</v>
      </c>
      <c r="N247" s="88" t="s">
        <v>2904</v>
      </c>
      <c r="O247" s="88" t="s">
        <v>2905</v>
      </c>
      <c r="P247" s="88" t="s">
        <v>2906</v>
      </c>
      <c r="Q247" s="88" t="s">
        <v>2907</v>
      </c>
      <c r="R247" s="88" t="s">
        <v>2908</v>
      </c>
      <c r="S247" s="88" t="s">
        <v>2909</v>
      </c>
      <c r="T247" s="88" t="s">
        <v>2910</v>
      </c>
    </row>
    <row r="248" spans="1:20" ht="60">
      <c r="A248" s="86">
        <v>42401</v>
      </c>
      <c r="B248" s="87">
        <v>75235463</v>
      </c>
      <c r="C248" s="88" t="s">
        <v>426</v>
      </c>
      <c r="D248" s="88" t="s">
        <v>427</v>
      </c>
      <c r="E248" s="88" t="s">
        <v>1118</v>
      </c>
      <c r="F248" s="88" t="s">
        <v>2792</v>
      </c>
      <c r="G248" s="88" t="s">
        <v>2911</v>
      </c>
      <c r="H248" s="88" t="s">
        <v>2912</v>
      </c>
      <c r="I248" s="88" t="s">
        <v>2795</v>
      </c>
      <c r="J248" s="88" t="s">
        <v>1134</v>
      </c>
      <c r="K248" s="88" t="s">
        <v>1135</v>
      </c>
      <c r="L248" s="88" t="s">
        <v>2913</v>
      </c>
      <c r="M248" s="88" t="s">
        <v>2914</v>
      </c>
      <c r="N248" s="88" t="s">
        <v>2915</v>
      </c>
      <c r="O248" s="88" t="s">
        <v>2916</v>
      </c>
      <c r="P248" s="88" t="s">
        <v>2917</v>
      </c>
      <c r="Q248" s="88"/>
      <c r="R248" s="88" t="s">
        <v>2918</v>
      </c>
      <c r="S248" s="88" t="s">
        <v>2919</v>
      </c>
      <c r="T248" s="88" t="s">
        <v>2920</v>
      </c>
    </row>
    <row r="249" spans="1:20" ht="45">
      <c r="A249" s="86">
        <v>42401</v>
      </c>
      <c r="B249" s="88">
        <v>75235465</v>
      </c>
      <c r="C249" s="88" t="s">
        <v>426</v>
      </c>
      <c r="D249" s="88" t="s">
        <v>427</v>
      </c>
      <c r="E249" s="88" t="s">
        <v>1118</v>
      </c>
      <c r="F249" s="88" t="s">
        <v>2577</v>
      </c>
      <c r="G249" s="88" t="s">
        <v>2921</v>
      </c>
      <c r="H249" s="88" t="s">
        <v>2922</v>
      </c>
      <c r="I249" s="88" t="s">
        <v>2923</v>
      </c>
      <c r="J249" s="88" t="s">
        <v>1167</v>
      </c>
      <c r="K249" s="88" t="s">
        <v>1273</v>
      </c>
      <c r="L249" s="88" t="s">
        <v>2924</v>
      </c>
      <c r="M249" s="88" t="s">
        <v>2925</v>
      </c>
      <c r="N249" s="88" t="s">
        <v>2926</v>
      </c>
      <c r="O249" s="88" t="s">
        <v>2927</v>
      </c>
      <c r="P249" s="88" t="s">
        <v>2928</v>
      </c>
      <c r="Q249" s="88"/>
      <c r="R249" s="88" t="s">
        <v>2929</v>
      </c>
      <c r="S249" s="88" t="s">
        <v>2930</v>
      </c>
      <c r="T249" s="88" t="s">
        <v>2920</v>
      </c>
    </row>
    <row r="250" spans="1:20" ht="45">
      <c r="A250" s="86">
        <v>42401</v>
      </c>
      <c r="B250" s="87">
        <v>75235466</v>
      </c>
      <c r="C250" s="88" t="s">
        <v>426</v>
      </c>
      <c r="D250" s="88" t="s">
        <v>427</v>
      </c>
      <c r="E250" s="88" t="s">
        <v>1118</v>
      </c>
      <c r="F250" s="88" t="s">
        <v>2577</v>
      </c>
      <c r="G250" s="88" t="s">
        <v>2931</v>
      </c>
      <c r="H250" s="88" t="s">
        <v>2932</v>
      </c>
      <c r="I250" s="88" t="s">
        <v>2933</v>
      </c>
      <c r="J250" s="88" t="s">
        <v>1192</v>
      </c>
      <c r="K250" s="88" t="s">
        <v>1203</v>
      </c>
      <c r="L250" s="88" t="s">
        <v>2934</v>
      </c>
      <c r="M250" s="88" t="s">
        <v>2935</v>
      </c>
      <c r="N250" s="88" t="s">
        <v>2936</v>
      </c>
      <c r="O250" s="88" t="s">
        <v>2937</v>
      </c>
      <c r="P250" s="88" t="s">
        <v>2938</v>
      </c>
      <c r="Q250" s="88"/>
      <c r="R250" s="88" t="s">
        <v>2939</v>
      </c>
      <c r="S250" s="88" t="s">
        <v>2940</v>
      </c>
      <c r="T250" s="88" t="s">
        <v>2920</v>
      </c>
    </row>
    <row r="251" spans="1:20" ht="45">
      <c r="A251" s="86">
        <v>42401</v>
      </c>
      <c r="B251" s="87">
        <v>75235469</v>
      </c>
      <c r="C251" s="88" t="s">
        <v>426</v>
      </c>
      <c r="D251" s="88" t="s">
        <v>427</v>
      </c>
      <c r="E251" s="88" t="s">
        <v>1118</v>
      </c>
      <c r="F251" s="88" t="s">
        <v>2622</v>
      </c>
      <c r="G251" s="88" t="s">
        <v>2941</v>
      </c>
      <c r="H251" s="88" t="s">
        <v>2942</v>
      </c>
      <c r="I251" s="88" t="s">
        <v>2943</v>
      </c>
      <c r="J251" s="88" t="s">
        <v>1167</v>
      </c>
      <c r="K251" s="88" t="s">
        <v>1273</v>
      </c>
      <c r="L251" s="88" t="s">
        <v>2944</v>
      </c>
      <c r="M251" s="88" t="s">
        <v>2945</v>
      </c>
      <c r="N251" s="88" t="s">
        <v>2946</v>
      </c>
      <c r="O251" s="88" t="s">
        <v>2947</v>
      </c>
      <c r="P251" s="88" t="s">
        <v>2948</v>
      </c>
      <c r="Q251" s="88"/>
      <c r="R251" s="88" t="s">
        <v>2949</v>
      </c>
      <c r="S251" s="88" t="s">
        <v>2950</v>
      </c>
      <c r="T251" s="88" t="s">
        <v>2920</v>
      </c>
    </row>
    <row r="252" spans="1:20" ht="45">
      <c r="A252" s="86">
        <v>42401</v>
      </c>
      <c r="B252" s="87">
        <v>75235470</v>
      </c>
      <c r="C252" s="88" t="s">
        <v>426</v>
      </c>
      <c r="D252" s="88" t="s">
        <v>427</v>
      </c>
      <c r="E252" s="88" t="s">
        <v>1118</v>
      </c>
      <c r="F252" s="88" t="s">
        <v>2622</v>
      </c>
      <c r="G252" s="88" t="s">
        <v>2951</v>
      </c>
      <c r="H252" s="88" t="s">
        <v>2952</v>
      </c>
      <c r="I252" s="88" t="s">
        <v>2953</v>
      </c>
      <c r="J252" s="88" t="s">
        <v>1192</v>
      </c>
      <c r="K252" s="88" t="s">
        <v>1203</v>
      </c>
      <c r="L252" s="88" t="s">
        <v>2954</v>
      </c>
      <c r="M252" s="88" t="s">
        <v>2955</v>
      </c>
      <c r="N252" s="88" t="s">
        <v>2956</v>
      </c>
      <c r="O252" s="88" t="s">
        <v>2957</v>
      </c>
      <c r="P252" s="88" t="s">
        <v>2958</v>
      </c>
      <c r="Q252" s="88"/>
      <c r="R252" s="88" t="s">
        <v>2959</v>
      </c>
      <c r="S252" s="88" t="s">
        <v>2960</v>
      </c>
      <c r="T252" s="88" t="s">
        <v>2920</v>
      </c>
    </row>
    <row r="253" spans="1:20" ht="45">
      <c r="A253" s="86">
        <v>42401</v>
      </c>
      <c r="B253" s="88">
        <v>75235544</v>
      </c>
      <c r="C253" s="88" t="s">
        <v>165</v>
      </c>
      <c r="D253" s="88" t="s">
        <v>166</v>
      </c>
      <c r="E253" s="88" t="s">
        <v>167</v>
      </c>
      <c r="F253" s="88" t="s">
        <v>2577</v>
      </c>
      <c r="G253" s="88" t="s">
        <v>2961</v>
      </c>
      <c r="H253" s="88" t="s">
        <v>2962</v>
      </c>
      <c r="I253" s="88" t="s">
        <v>2963</v>
      </c>
      <c r="J253" s="88" t="s">
        <v>1332</v>
      </c>
      <c r="K253" s="88" t="s">
        <v>1333</v>
      </c>
      <c r="L253" s="88" t="s">
        <v>2964</v>
      </c>
      <c r="M253" s="88" t="s">
        <v>2965</v>
      </c>
      <c r="N253" s="88" t="s">
        <v>2966</v>
      </c>
      <c r="O253" s="88" t="s">
        <v>2967</v>
      </c>
      <c r="P253" s="88" t="s">
        <v>2968</v>
      </c>
      <c r="Q253" s="88"/>
      <c r="R253" s="88" t="s">
        <v>2969</v>
      </c>
      <c r="S253" s="88" t="s">
        <v>2970</v>
      </c>
      <c r="T253" s="88" t="s">
        <v>2599</v>
      </c>
    </row>
    <row r="254" spans="1:20" ht="30">
      <c r="A254" s="86">
        <v>42401</v>
      </c>
      <c r="B254" s="87">
        <v>75235545</v>
      </c>
      <c r="C254" s="88" t="s">
        <v>165</v>
      </c>
      <c r="D254" s="88" t="s">
        <v>166</v>
      </c>
      <c r="E254" s="88" t="s">
        <v>167</v>
      </c>
      <c r="F254" s="88" t="s">
        <v>2577</v>
      </c>
      <c r="G254" s="88" t="s">
        <v>2971</v>
      </c>
      <c r="H254" s="88" t="s">
        <v>2972</v>
      </c>
      <c r="I254" s="88" t="s">
        <v>2963</v>
      </c>
      <c r="J254" s="88" t="s">
        <v>1358</v>
      </c>
      <c r="K254" s="88" t="s">
        <v>1359</v>
      </c>
      <c r="L254" s="88" t="s">
        <v>2973</v>
      </c>
      <c r="M254" s="88" t="s">
        <v>2974</v>
      </c>
      <c r="N254" s="88" t="s">
        <v>2975</v>
      </c>
      <c r="O254" s="88" t="s">
        <v>2976</v>
      </c>
      <c r="P254" s="88" t="s">
        <v>2977</v>
      </c>
      <c r="Q254" s="88"/>
      <c r="R254" s="88" t="s">
        <v>2978</v>
      </c>
      <c r="S254" s="88" t="s">
        <v>2979</v>
      </c>
      <c r="T254" s="88" t="s">
        <v>2599</v>
      </c>
    </row>
    <row r="255" spans="1:20" ht="45">
      <c r="A255" s="86">
        <v>42401</v>
      </c>
      <c r="B255" s="87">
        <v>75235546</v>
      </c>
      <c r="C255" s="88" t="s">
        <v>165</v>
      </c>
      <c r="D255" s="88" t="s">
        <v>166</v>
      </c>
      <c r="E255" s="88" t="s">
        <v>167</v>
      </c>
      <c r="F255" s="88" t="s">
        <v>2622</v>
      </c>
      <c r="G255" s="88" t="s">
        <v>2980</v>
      </c>
      <c r="H255" s="88" t="s">
        <v>2981</v>
      </c>
      <c r="I255" s="88" t="s">
        <v>2982</v>
      </c>
      <c r="J255" s="88" t="s">
        <v>1358</v>
      </c>
      <c r="K255" s="88" t="s">
        <v>1359</v>
      </c>
      <c r="L255" s="88" t="s">
        <v>2983</v>
      </c>
      <c r="M255" s="88" t="s">
        <v>2984</v>
      </c>
      <c r="N255" s="88" t="s">
        <v>2985</v>
      </c>
      <c r="O255" s="88" t="s">
        <v>2986</v>
      </c>
      <c r="P255" s="88" t="s">
        <v>2987</v>
      </c>
      <c r="Q255" s="88"/>
      <c r="R255" s="88" t="s">
        <v>2988</v>
      </c>
      <c r="S255" s="88" t="s">
        <v>2989</v>
      </c>
      <c r="T255" s="88" t="s">
        <v>2599</v>
      </c>
    </row>
    <row r="256" spans="1:20" ht="30">
      <c r="A256" s="86">
        <v>42401</v>
      </c>
      <c r="B256" s="87">
        <v>75235548</v>
      </c>
      <c r="C256" s="88" t="s">
        <v>165</v>
      </c>
      <c r="D256" s="88" t="s">
        <v>166</v>
      </c>
      <c r="E256" s="88" t="s">
        <v>167</v>
      </c>
      <c r="F256" s="88" t="s">
        <v>2622</v>
      </c>
      <c r="G256" s="88" t="s">
        <v>2990</v>
      </c>
      <c r="H256" s="88" t="s">
        <v>2991</v>
      </c>
      <c r="I256" s="88" t="s">
        <v>2992</v>
      </c>
      <c r="J256" s="88" t="s">
        <v>1393</v>
      </c>
      <c r="K256" s="88" t="s">
        <v>2993</v>
      </c>
      <c r="L256" s="88" t="s">
        <v>2994</v>
      </c>
      <c r="M256" s="88" t="s">
        <v>2995</v>
      </c>
      <c r="N256" s="88" t="s">
        <v>2996</v>
      </c>
      <c r="O256" s="88" t="s">
        <v>2997</v>
      </c>
      <c r="P256" s="88" t="s">
        <v>2998</v>
      </c>
      <c r="Q256" s="88"/>
      <c r="R256" s="88" t="s">
        <v>2999</v>
      </c>
      <c r="S256" s="88" t="s">
        <v>3000</v>
      </c>
      <c r="T256" s="88" t="s">
        <v>2599</v>
      </c>
    </row>
    <row r="257" spans="1:20" ht="45">
      <c r="A257" s="86">
        <v>42401</v>
      </c>
      <c r="B257" s="87">
        <v>75235638</v>
      </c>
      <c r="C257" s="88" t="s">
        <v>165</v>
      </c>
      <c r="D257" s="88" t="s">
        <v>166</v>
      </c>
      <c r="E257" s="88" t="s">
        <v>167</v>
      </c>
      <c r="F257" s="88" t="s">
        <v>2577</v>
      </c>
      <c r="G257" s="88" t="s">
        <v>3001</v>
      </c>
      <c r="H257" s="88" t="s">
        <v>3002</v>
      </c>
      <c r="I257" s="88" t="s">
        <v>3003</v>
      </c>
      <c r="J257" s="88" t="s">
        <v>1415</v>
      </c>
      <c r="K257" s="88" t="s">
        <v>1462</v>
      </c>
      <c r="L257" s="88" t="s">
        <v>3004</v>
      </c>
      <c r="M257" s="88" t="s">
        <v>3005</v>
      </c>
      <c r="N257" s="88" t="s">
        <v>3006</v>
      </c>
      <c r="O257" s="88" t="s">
        <v>3006</v>
      </c>
      <c r="P257" s="88" t="s">
        <v>3007</v>
      </c>
      <c r="Q257" s="88"/>
      <c r="R257" s="88" t="s">
        <v>3008</v>
      </c>
      <c r="S257" s="88" t="s">
        <v>3009</v>
      </c>
      <c r="T257" s="88" t="s">
        <v>2599</v>
      </c>
    </row>
    <row r="258" spans="1:20" ht="60">
      <c r="A258" s="86">
        <v>42401</v>
      </c>
      <c r="B258" s="87">
        <v>75235639</v>
      </c>
      <c r="C258" s="88" t="s">
        <v>165</v>
      </c>
      <c r="D258" s="88" t="s">
        <v>166</v>
      </c>
      <c r="E258" s="88" t="s">
        <v>167</v>
      </c>
      <c r="F258" s="88" t="s">
        <v>2622</v>
      </c>
      <c r="G258" s="88" t="s">
        <v>3010</v>
      </c>
      <c r="H258" s="88" t="s">
        <v>3011</v>
      </c>
      <c r="I258" s="88" t="s">
        <v>3012</v>
      </c>
      <c r="J258" s="88" t="s">
        <v>1483</v>
      </c>
      <c r="K258" s="88" t="s">
        <v>3013</v>
      </c>
      <c r="L258" s="88" t="s">
        <v>3014</v>
      </c>
      <c r="M258" s="88" t="s">
        <v>3015</v>
      </c>
      <c r="N258" s="88" t="s">
        <v>3016</v>
      </c>
      <c r="O258" s="88" t="s">
        <v>3017</v>
      </c>
      <c r="P258" s="88" t="s">
        <v>3018</v>
      </c>
      <c r="Q258" s="88"/>
      <c r="R258" s="88" t="s">
        <v>3019</v>
      </c>
      <c r="S258" s="88" t="s">
        <v>3020</v>
      </c>
      <c r="T258" s="88" t="s">
        <v>2599</v>
      </c>
    </row>
    <row r="259" spans="1:20" ht="45">
      <c r="A259" s="86">
        <v>42401</v>
      </c>
      <c r="B259" s="87">
        <v>75235767</v>
      </c>
      <c r="C259" s="88" t="s">
        <v>102</v>
      </c>
      <c r="D259" s="88" t="s">
        <v>103</v>
      </c>
      <c r="E259" s="88" t="s">
        <v>503</v>
      </c>
      <c r="F259" s="88" t="s">
        <v>2577</v>
      </c>
      <c r="G259" s="88" t="s">
        <v>3021</v>
      </c>
      <c r="H259" s="88" t="s">
        <v>3022</v>
      </c>
      <c r="I259" s="88" t="s">
        <v>3023</v>
      </c>
      <c r="J259" s="88" t="s">
        <v>1703</v>
      </c>
      <c r="K259" s="88" t="s">
        <v>1704</v>
      </c>
      <c r="L259" s="88" t="s">
        <v>3024</v>
      </c>
      <c r="M259" s="88" t="s">
        <v>3025</v>
      </c>
      <c r="N259" s="88" t="s">
        <v>3026</v>
      </c>
      <c r="O259" s="88" t="s">
        <v>3027</v>
      </c>
      <c r="P259" s="88" t="s">
        <v>3028</v>
      </c>
      <c r="Q259" s="88"/>
      <c r="R259" s="88" t="s">
        <v>3029</v>
      </c>
      <c r="S259" s="88" t="s">
        <v>3030</v>
      </c>
      <c r="T259" s="88" t="s">
        <v>3031</v>
      </c>
    </row>
    <row r="260" spans="1:20" ht="45">
      <c r="A260" s="86">
        <v>42401</v>
      </c>
      <c r="B260" s="87">
        <v>75235769</v>
      </c>
      <c r="C260" s="88" t="s">
        <v>102</v>
      </c>
      <c r="D260" s="88" t="s">
        <v>103</v>
      </c>
      <c r="E260" s="88" t="s">
        <v>503</v>
      </c>
      <c r="F260" s="88" t="s">
        <v>2577</v>
      </c>
      <c r="G260" s="88" t="s">
        <v>3032</v>
      </c>
      <c r="H260" s="88" t="s">
        <v>3033</v>
      </c>
      <c r="I260" s="88" t="s">
        <v>3034</v>
      </c>
      <c r="J260" s="88" t="s">
        <v>1568</v>
      </c>
      <c r="K260" s="88" t="s">
        <v>1569</v>
      </c>
      <c r="L260" s="88" t="s">
        <v>3035</v>
      </c>
      <c r="M260" s="88" t="s">
        <v>3036</v>
      </c>
      <c r="N260" s="88" t="s">
        <v>3037</v>
      </c>
      <c r="O260" s="88" t="s">
        <v>3038</v>
      </c>
      <c r="P260" s="88" t="s">
        <v>3039</v>
      </c>
      <c r="Q260" s="88"/>
      <c r="R260" s="88" t="s">
        <v>3040</v>
      </c>
      <c r="S260" s="88" t="s">
        <v>3041</v>
      </c>
      <c r="T260" s="88" t="s">
        <v>3031</v>
      </c>
    </row>
    <row r="261" spans="1:20" ht="45">
      <c r="A261" s="86">
        <v>42401</v>
      </c>
      <c r="B261" s="87">
        <v>75235770</v>
      </c>
      <c r="C261" s="88" t="s">
        <v>102</v>
      </c>
      <c r="D261" s="88" t="s">
        <v>103</v>
      </c>
      <c r="E261" s="88" t="s">
        <v>503</v>
      </c>
      <c r="F261" s="88" t="s">
        <v>2577</v>
      </c>
      <c r="G261" s="88" t="s">
        <v>3042</v>
      </c>
      <c r="H261" s="88" t="s">
        <v>3043</v>
      </c>
      <c r="I261" s="88" t="s">
        <v>3044</v>
      </c>
      <c r="J261" s="88" t="s">
        <v>1664</v>
      </c>
      <c r="K261" s="88" t="s">
        <v>1665</v>
      </c>
      <c r="L261" s="88" t="s">
        <v>3045</v>
      </c>
      <c r="M261" s="88" t="s">
        <v>3046</v>
      </c>
      <c r="N261" s="88" t="s">
        <v>3047</v>
      </c>
      <c r="O261" s="88" t="s">
        <v>3048</v>
      </c>
      <c r="P261" s="88" t="s">
        <v>3049</v>
      </c>
      <c r="Q261" s="88"/>
      <c r="R261" s="88" t="s">
        <v>3050</v>
      </c>
      <c r="S261" s="88" t="s">
        <v>3051</v>
      </c>
      <c r="T261" s="88" t="s">
        <v>3031</v>
      </c>
    </row>
    <row r="262" spans="1:20" ht="60">
      <c r="A262" s="86">
        <v>42401</v>
      </c>
      <c r="B262" s="87">
        <v>75235771</v>
      </c>
      <c r="C262" s="88" t="s">
        <v>102</v>
      </c>
      <c r="D262" s="88" t="s">
        <v>103</v>
      </c>
      <c r="E262" s="88" t="s">
        <v>503</v>
      </c>
      <c r="F262" s="88" t="s">
        <v>2622</v>
      </c>
      <c r="G262" s="88" t="s">
        <v>3052</v>
      </c>
      <c r="H262" s="88" t="s">
        <v>3053</v>
      </c>
      <c r="I262" s="88" t="s">
        <v>3054</v>
      </c>
      <c r="J262" s="88" t="s">
        <v>3055</v>
      </c>
      <c r="K262" s="88" t="s">
        <v>3056</v>
      </c>
      <c r="L262" s="88" t="s">
        <v>3057</v>
      </c>
      <c r="M262" s="88" t="s">
        <v>3058</v>
      </c>
      <c r="N262" s="88" t="s">
        <v>3059</v>
      </c>
      <c r="O262" s="88" t="s">
        <v>3060</v>
      </c>
      <c r="P262" s="88" t="s">
        <v>3061</v>
      </c>
      <c r="Q262" s="88" t="s">
        <v>3062</v>
      </c>
      <c r="R262" s="88" t="s">
        <v>3063</v>
      </c>
      <c r="S262" s="88" t="s">
        <v>3064</v>
      </c>
      <c r="T262" s="88" t="s">
        <v>3031</v>
      </c>
    </row>
    <row r="263" spans="1:20" ht="45">
      <c r="A263" s="86">
        <v>42401</v>
      </c>
      <c r="B263" s="87">
        <v>75235773</v>
      </c>
      <c r="C263" s="88" t="s">
        <v>102</v>
      </c>
      <c r="D263" s="88" t="s">
        <v>103</v>
      </c>
      <c r="E263" s="88" t="s">
        <v>503</v>
      </c>
      <c r="F263" s="88" t="s">
        <v>2622</v>
      </c>
      <c r="G263" s="88" t="s">
        <v>3065</v>
      </c>
      <c r="H263" s="88" t="s">
        <v>3066</v>
      </c>
      <c r="I263" s="88" t="s">
        <v>3067</v>
      </c>
      <c r="J263" s="88" t="s">
        <v>1664</v>
      </c>
      <c r="K263" s="88" t="s">
        <v>1665</v>
      </c>
      <c r="L263" s="88" t="s">
        <v>3068</v>
      </c>
      <c r="M263" s="88" t="s">
        <v>3069</v>
      </c>
      <c r="N263" s="88" t="s">
        <v>3070</v>
      </c>
      <c r="O263" s="88" t="s">
        <v>3071</v>
      </c>
      <c r="P263" s="88" t="s">
        <v>3072</v>
      </c>
      <c r="Q263" s="88"/>
      <c r="R263" s="88" t="s">
        <v>3073</v>
      </c>
      <c r="S263" s="88" t="s">
        <v>3074</v>
      </c>
      <c r="T263" s="88" t="s">
        <v>3031</v>
      </c>
    </row>
    <row r="264" spans="1:20" ht="30">
      <c r="A264" s="86">
        <v>42401</v>
      </c>
      <c r="B264" s="87">
        <v>75235854</v>
      </c>
      <c r="C264" s="88" t="s">
        <v>426</v>
      </c>
      <c r="D264" s="88" t="s">
        <v>427</v>
      </c>
      <c r="E264" s="88" t="s">
        <v>582</v>
      </c>
      <c r="F264" s="88" t="s">
        <v>2577</v>
      </c>
      <c r="G264" s="88" t="s">
        <v>3075</v>
      </c>
      <c r="H264" s="88" t="s">
        <v>3076</v>
      </c>
      <c r="I264" s="88" t="s">
        <v>2933</v>
      </c>
      <c r="J264" s="88" t="s">
        <v>1908</v>
      </c>
      <c r="K264" s="88" t="s">
        <v>3077</v>
      </c>
      <c r="L264" s="88" t="s">
        <v>3078</v>
      </c>
      <c r="M264" s="88" t="s">
        <v>3079</v>
      </c>
      <c r="N264" s="88" t="s">
        <v>3080</v>
      </c>
      <c r="O264" s="88" t="s">
        <v>3081</v>
      </c>
      <c r="P264" s="88" t="s">
        <v>3082</v>
      </c>
      <c r="Q264" s="88"/>
      <c r="R264" s="88" t="s">
        <v>3083</v>
      </c>
      <c r="S264" s="88" t="s">
        <v>3084</v>
      </c>
      <c r="T264" s="88" t="s">
        <v>2779</v>
      </c>
    </row>
    <row r="265" spans="1:20" ht="60">
      <c r="A265" s="86">
        <v>42401</v>
      </c>
      <c r="B265" s="87">
        <v>75235855</v>
      </c>
      <c r="C265" s="88" t="s">
        <v>426</v>
      </c>
      <c r="D265" s="88" t="s">
        <v>427</v>
      </c>
      <c r="E265" s="88" t="s">
        <v>582</v>
      </c>
      <c r="F265" s="88" t="s">
        <v>2577</v>
      </c>
      <c r="G265" s="88" t="s">
        <v>3085</v>
      </c>
      <c r="H265" s="88" t="s">
        <v>3086</v>
      </c>
      <c r="I265" s="88" t="s">
        <v>3087</v>
      </c>
      <c r="J265" s="88" t="s">
        <v>1812</v>
      </c>
      <c r="K265" s="88" t="s">
        <v>3088</v>
      </c>
      <c r="L265" s="88" t="s">
        <v>3089</v>
      </c>
      <c r="M265" s="88" t="s">
        <v>3090</v>
      </c>
      <c r="N265" s="88" t="s">
        <v>3091</v>
      </c>
      <c r="O265" s="88" t="s">
        <v>3092</v>
      </c>
      <c r="P265" s="88" t="s">
        <v>3093</v>
      </c>
      <c r="Q265" s="88"/>
      <c r="R265" s="88" t="s">
        <v>3094</v>
      </c>
      <c r="S265" s="88" t="s">
        <v>3095</v>
      </c>
      <c r="T265" s="88" t="s">
        <v>2779</v>
      </c>
    </row>
    <row r="266" spans="1:20" ht="30">
      <c r="A266" s="86">
        <v>42401</v>
      </c>
      <c r="B266" s="87">
        <v>75235856</v>
      </c>
      <c r="C266" s="88" t="s">
        <v>426</v>
      </c>
      <c r="D266" s="88" t="s">
        <v>427</v>
      </c>
      <c r="E266" s="88" t="s">
        <v>582</v>
      </c>
      <c r="F266" s="88" t="s">
        <v>2577</v>
      </c>
      <c r="G266" s="88" t="s">
        <v>3096</v>
      </c>
      <c r="H266" s="88" t="s">
        <v>3097</v>
      </c>
      <c r="I266" s="88" t="s">
        <v>3098</v>
      </c>
      <c r="J266" s="88" t="s">
        <v>1778</v>
      </c>
      <c r="K266" s="88" t="s">
        <v>1779</v>
      </c>
      <c r="L266" s="88" t="s">
        <v>3099</v>
      </c>
      <c r="M266" s="88" t="s">
        <v>3100</v>
      </c>
      <c r="N266" s="88" t="s">
        <v>3101</v>
      </c>
      <c r="O266" s="88" t="s">
        <v>3102</v>
      </c>
      <c r="P266" s="88" t="s">
        <v>3103</v>
      </c>
      <c r="Q266" s="88"/>
      <c r="R266" s="88" t="s">
        <v>3104</v>
      </c>
      <c r="S266" s="88" t="s">
        <v>3105</v>
      </c>
      <c r="T266" s="88" t="s">
        <v>2779</v>
      </c>
    </row>
    <row r="267" spans="1:20" ht="45">
      <c r="A267" s="86">
        <v>42401</v>
      </c>
      <c r="B267" s="87">
        <v>75235858</v>
      </c>
      <c r="C267" s="88" t="s">
        <v>426</v>
      </c>
      <c r="D267" s="88" t="s">
        <v>427</v>
      </c>
      <c r="E267" s="88" t="s">
        <v>582</v>
      </c>
      <c r="F267" s="88" t="s">
        <v>2577</v>
      </c>
      <c r="G267" s="88" t="s">
        <v>3106</v>
      </c>
      <c r="H267" s="88" t="s">
        <v>3107</v>
      </c>
      <c r="I267" s="88" t="s">
        <v>3108</v>
      </c>
      <c r="J267" s="88" t="s">
        <v>1801</v>
      </c>
      <c r="K267" s="88" t="s">
        <v>1802</v>
      </c>
      <c r="L267" s="88" t="s">
        <v>1803</v>
      </c>
      <c r="M267" s="88" t="s">
        <v>1804</v>
      </c>
      <c r="N267" s="88" t="s">
        <v>3109</v>
      </c>
      <c r="O267" s="88" t="s">
        <v>3110</v>
      </c>
      <c r="P267" s="88" t="s">
        <v>3111</v>
      </c>
      <c r="Q267" s="88"/>
      <c r="R267" s="88"/>
      <c r="S267" s="88" t="s">
        <v>3112</v>
      </c>
      <c r="T267" s="88" t="s">
        <v>2779</v>
      </c>
    </row>
    <row r="268" spans="1:20" ht="45">
      <c r="A268" s="86">
        <v>42401</v>
      </c>
      <c r="B268" s="87">
        <v>75235859</v>
      </c>
      <c r="C268" s="88" t="s">
        <v>426</v>
      </c>
      <c r="D268" s="88" t="s">
        <v>427</v>
      </c>
      <c r="E268" s="88" t="s">
        <v>582</v>
      </c>
      <c r="F268" s="88" t="s">
        <v>3113</v>
      </c>
      <c r="G268" s="88" t="s">
        <v>3114</v>
      </c>
      <c r="H268" s="88" t="s">
        <v>3115</v>
      </c>
      <c r="I268" s="88" t="s">
        <v>3116</v>
      </c>
      <c r="J268" s="88" t="s">
        <v>1801</v>
      </c>
      <c r="K268" s="88" t="s">
        <v>1802</v>
      </c>
      <c r="L268" s="88" t="s">
        <v>3117</v>
      </c>
      <c r="M268" s="88" t="s">
        <v>3118</v>
      </c>
      <c r="N268" s="88" t="s">
        <v>3119</v>
      </c>
      <c r="O268" s="88" t="s">
        <v>3120</v>
      </c>
      <c r="P268" s="88" t="s">
        <v>3121</v>
      </c>
      <c r="Q268" s="88"/>
      <c r="R268" s="88" t="s">
        <v>3122</v>
      </c>
      <c r="S268" s="88" t="s">
        <v>3123</v>
      </c>
      <c r="T268" s="88" t="s">
        <v>2779</v>
      </c>
    </row>
    <row r="269" spans="1:20" ht="45">
      <c r="A269" s="86">
        <v>42401</v>
      </c>
      <c r="B269" s="87">
        <v>75235861</v>
      </c>
      <c r="C269" s="88" t="s">
        <v>426</v>
      </c>
      <c r="D269" s="88" t="s">
        <v>427</v>
      </c>
      <c r="E269" s="88" t="s">
        <v>582</v>
      </c>
      <c r="F269" s="88" t="s">
        <v>2622</v>
      </c>
      <c r="G269" s="88" t="s">
        <v>3124</v>
      </c>
      <c r="H269" s="88" t="s">
        <v>3125</v>
      </c>
      <c r="I269" s="88" t="s">
        <v>3126</v>
      </c>
      <c r="J269" s="88" t="s">
        <v>1860</v>
      </c>
      <c r="K269" s="88" t="s">
        <v>3127</v>
      </c>
      <c r="L269" s="88" t="s">
        <v>3128</v>
      </c>
      <c r="M269" s="88" t="s">
        <v>3129</v>
      </c>
      <c r="N269" s="88" t="s">
        <v>3130</v>
      </c>
      <c r="O269" s="88" t="s">
        <v>3131</v>
      </c>
      <c r="P269" s="88" t="s">
        <v>3132</v>
      </c>
      <c r="Q269" s="88"/>
      <c r="R269" s="88" t="s">
        <v>3133</v>
      </c>
      <c r="S269" s="88" t="s">
        <v>1711</v>
      </c>
      <c r="T269" s="88" t="s">
        <v>2779</v>
      </c>
    </row>
    <row r="270" spans="1:20" ht="75">
      <c r="A270" s="86">
        <v>42401</v>
      </c>
      <c r="B270" s="87">
        <v>75235962</v>
      </c>
      <c r="C270" s="88" t="s">
        <v>102</v>
      </c>
      <c r="D270" s="88" t="s">
        <v>103</v>
      </c>
      <c r="E270" s="88" t="s">
        <v>104</v>
      </c>
      <c r="F270" s="88" t="s">
        <v>2577</v>
      </c>
      <c r="G270" s="88" t="s">
        <v>3134</v>
      </c>
      <c r="H270" s="88" t="s">
        <v>3135</v>
      </c>
      <c r="I270" s="88" t="s">
        <v>3136</v>
      </c>
      <c r="J270" s="88" t="s">
        <v>1921</v>
      </c>
      <c r="K270" s="88" t="s">
        <v>1922</v>
      </c>
      <c r="L270" s="88" t="s">
        <v>3137</v>
      </c>
      <c r="M270" s="88" t="s">
        <v>3138</v>
      </c>
      <c r="N270" s="88" t="s">
        <v>3139</v>
      </c>
      <c r="O270" s="88" t="s">
        <v>3140</v>
      </c>
      <c r="P270" s="88" t="s">
        <v>3141</v>
      </c>
      <c r="Q270" s="88"/>
      <c r="R270" s="88" t="s">
        <v>1501</v>
      </c>
      <c r="S270" s="88" t="s">
        <v>3142</v>
      </c>
      <c r="T270" s="88" t="s">
        <v>2588</v>
      </c>
    </row>
    <row r="271" spans="1:20" ht="45">
      <c r="A271" s="86">
        <v>42401</v>
      </c>
      <c r="B271" s="87">
        <v>75235963</v>
      </c>
      <c r="C271" s="88" t="s">
        <v>102</v>
      </c>
      <c r="D271" s="88" t="s">
        <v>103</v>
      </c>
      <c r="E271" s="88" t="s">
        <v>104</v>
      </c>
      <c r="F271" s="88" t="s">
        <v>3143</v>
      </c>
      <c r="G271" s="88" t="s">
        <v>3144</v>
      </c>
      <c r="H271" s="88" t="s">
        <v>3145</v>
      </c>
      <c r="I271" s="88" t="s">
        <v>3146</v>
      </c>
      <c r="J271" s="88" t="s">
        <v>2046</v>
      </c>
      <c r="K271" s="88" t="s">
        <v>3147</v>
      </c>
      <c r="L271" s="88" t="s">
        <v>3148</v>
      </c>
      <c r="M271" s="88" t="s">
        <v>3149</v>
      </c>
      <c r="N271" s="88" t="s">
        <v>3150</v>
      </c>
      <c r="O271" s="88" t="s">
        <v>3151</v>
      </c>
      <c r="P271" s="88" t="s">
        <v>3152</v>
      </c>
      <c r="Q271" s="88"/>
      <c r="R271" s="88" t="s">
        <v>3153</v>
      </c>
      <c r="S271" s="88" t="s">
        <v>3154</v>
      </c>
      <c r="T271" s="88" t="s">
        <v>2588</v>
      </c>
    </row>
    <row r="272" spans="1:20" ht="45">
      <c r="A272" s="86">
        <v>42401</v>
      </c>
      <c r="B272" s="87">
        <v>75235965</v>
      </c>
      <c r="C272" s="88" t="s">
        <v>102</v>
      </c>
      <c r="D272" s="88" t="s">
        <v>103</v>
      </c>
      <c r="E272" s="88" t="s">
        <v>104</v>
      </c>
      <c r="F272" s="88" t="s">
        <v>2577</v>
      </c>
      <c r="G272" s="88" t="s">
        <v>3155</v>
      </c>
      <c r="H272" s="88" t="s">
        <v>3156</v>
      </c>
      <c r="I272" s="88" t="s">
        <v>3157</v>
      </c>
      <c r="J272" s="88" t="s">
        <v>1996</v>
      </c>
      <c r="K272" s="88" t="s">
        <v>1997</v>
      </c>
      <c r="L272" s="88" t="s">
        <v>1250</v>
      </c>
      <c r="M272" s="88" t="s">
        <v>3158</v>
      </c>
      <c r="N272" s="88" t="s">
        <v>3159</v>
      </c>
      <c r="O272" s="88" t="s">
        <v>3160</v>
      </c>
      <c r="P272" s="88" t="s">
        <v>3161</v>
      </c>
      <c r="Q272" s="88"/>
      <c r="R272" s="88" t="s">
        <v>3162</v>
      </c>
      <c r="S272" s="88" t="s">
        <v>3163</v>
      </c>
      <c r="T272" s="88" t="s">
        <v>2588</v>
      </c>
    </row>
    <row r="273" spans="1:20" ht="45">
      <c r="A273" s="86">
        <v>42401</v>
      </c>
      <c r="B273" s="87">
        <v>75235966</v>
      </c>
      <c r="C273" s="88" t="s">
        <v>102</v>
      </c>
      <c r="D273" s="88" t="s">
        <v>103</v>
      </c>
      <c r="E273" s="88" t="s">
        <v>104</v>
      </c>
      <c r="F273" s="88" t="s">
        <v>2622</v>
      </c>
      <c r="G273" s="88" t="s">
        <v>3164</v>
      </c>
      <c r="H273" s="88" t="s">
        <v>3165</v>
      </c>
      <c r="I273" s="88" t="s">
        <v>3166</v>
      </c>
      <c r="J273" s="88" t="s">
        <v>1921</v>
      </c>
      <c r="K273" s="88" t="s">
        <v>1922</v>
      </c>
      <c r="L273" s="88" t="s">
        <v>3167</v>
      </c>
      <c r="M273" s="88" t="s">
        <v>3168</v>
      </c>
      <c r="N273" s="88" t="s">
        <v>3169</v>
      </c>
      <c r="O273" s="88" t="s">
        <v>3170</v>
      </c>
      <c r="P273" s="88" t="s">
        <v>3171</v>
      </c>
      <c r="Q273" s="88"/>
      <c r="R273" s="88" t="s">
        <v>3172</v>
      </c>
      <c r="S273" s="88" t="s">
        <v>3173</v>
      </c>
      <c r="T273" s="88" t="s">
        <v>2588</v>
      </c>
    </row>
    <row r="274" spans="1:20" ht="45">
      <c r="A274" s="86">
        <v>42401</v>
      </c>
      <c r="B274" s="87">
        <v>75235967</v>
      </c>
      <c r="C274" s="88" t="s">
        <v>102</v>
      </c>
      <c r="D274" s="88" t="s">
        <v>103</v>
      </c>
      <c r="E274" s="88" t="s">
        <v>104</v>
      </c>
      <c r="F274" s="88" t="s">
        <v>2622</v>
      </c>
      <c r="G274" s="88" t="s">
        <v>3174</v>
      </c>
      <c r="H274" s="88" t="s">
        <v>3175</v>
      </c>
      <c r="I274" s="88" t="s">
        <v>3176</v>
      </c>
      <c r="J274" s="88" t="s">
        <v>3177</v>
      </c>
      <c r="K274" s="88" t="s">
        <v>3178</v>
      </c>
      <c r="L274" s="88" t="s">
        <v>3179</v>
      </c>
      <c r="M274" s="88" t="s">
        <v>3180</v>
      </c>
      <c r="N274" s="88" t="s">
        <v>3181</v>
      </c>
      <c r="O274" s="88" t="s">
        <v>3182</v>
      </c>
      <c r="P274" s="88" t="s">
        <v>3183</v>
      </c>
      <c r="Q274" s="88"/>
      <c r="R274" s="88" t="s">
        <v>3184</v>
      </c>
      <c r="S274" s="88" t="s">
        <v>3185</v>
      </c>
      <c r="T274" s="88" t="s">
        <v>2588</v>
      </c>
    </row>
    <row r="275" spans="1:20" ht="45">
      <c r="A275" s="86">
        <v>42401</v>
      </c>
      <c r="B275" s="88">
        <v>75236063</v>
      </c>
      <c r="C275" s="88" t="s">
        <v>426</v>
      </c>
      <c r="D275" s="88" t="s">
        <v>427</v>
      </c>
      <c r="E275" s="88" t="s">
        <v>1118</v>
      </c>
      <c r="F275" s="88" t="s">
        <v>2577</v>
      </c>
      <c r="G275" s="88" t="s">
        <v>3186</v>
      </c>
      <c r="H275" s="88" t="s">
        <v>3187</v>
      </c>
      <c r="I275" s="88" t="s">
        <v>3188</v>
      </c>
      <c r="J275" s="88" t="s">
        <v>2168</v>
      </c>
      <c r="K275" s="88" t="s">
        <v>2169</v>
      </c>
      <c r="L275" s="88" t="s">
        <v>3189</v>
      </c>
      <c r="M275" s="88" t="s">
        <v>3190</v>
      </c>
      <c r="N275" s="88" t="s">
        <v>3191</v>
      </c>
      <c r="O275" s="88" t="s">
        <v>3192</v>
      </c>
      <c r="P275" s="88" t="s">
        <v>3193</v>
      </c>
      <c r="Q275" s="88"/>
      <c r="R275" s="88" t="s">
        <v>3194</v>
      </c>
      <c r="S275" s="88" t="s">
        <v>3195</v>
      </c>
      <c r="T275" s="88" t="s">
        <v>2920</v>
      </c>
    </row>
    <row r="276" spans="1:20" ht="45">
      <c r="A276" s="86">
        <v>42401</v>
      </c>
      <c r="B276" s="87">
        <v>75236064</v>
      </c>
      <c r="C276" s="88" t="s">
        <v>426</v>
      </c>
      <c r="D276" s="88" t="s">
        <v>427</v>
      </c>
      <c r="E276" s="88" t="s">
        <v>1118</v>
      </c>
      <c r="F276" s="88" t="s">
        <v>2577</v>
      </c>
      <c r="G276" s="88" t="s">
        <v>3196</v>
      </c>
      <c r="H276" s="88" t="s">
        <v>3197</v>
      </c>
      <c r="I276" s="88" t="s">
        <v>2933</v>
      </c>
      <c r="J276" s="88" t="s">
        <v>2202</v>
      </c>
      <c r="K276" s="88" t="s">
        <v>2203</v>
      </c>
      <c r="L276" s="88" t="s">
        <v>3198</v>
      </c>
      <c r="M276" s="88" t="s">
        <v>3199</v>
      </c>
      <c r="N276" s="88" t="s">
        <v>3200</v>
      </c>
      <c r="O276" s="88" t="s">
        <v>3201</v>
      </c>
      <c r="P276" s="88" t="s">
        <v>3202</v>
      </c>
      <c r="Q276" s="88"/>
      <c r="R276" s="88" t="s">
        <v>3203</v>
      </c>
      <c r="S276" s="88"/>
      <c r="T276" s="88" t="s">
        <v>2920</v>
      </c>
    </row>
    <row r="277" spans="1:20" ht="30">
      <c r="A277" s="86">
        <v>42401</v>
      </c>
      <c r="B277" s="87">
        <v>75236065</v>
      </c>
      <c r="C277" s="88" t="s">
        <v>426</v>
      </c>
      <c r="D277" s="88" t="s">
        <v>427</v>
      </c>
      <c r="E277" s="88" t="s">
        <v>1118</v>
      </c>
      <c r="F277" s="88" t="s">
        <v>2622</v>
      </c>
      <c r="G277" s="88" t="s">
        <v>3204</v>
      </c>
      <c r="H277" s="88" t="s">
        <v>3205</v>
      </c>
      <c r="I277" s="88" t="s">
        <v>3206</v>
      </c>
      <c r="J277" s="88" t="s">
        <v>2202</v>
      </c>
      <c r="K277" s="88" t="s">
        <v>2203</v>
      </c>
      <c r="L277" s="88" t="s">
        <v>3207</v>
      </c>
      <c r="M277" s="88" t="s">
        <v>3208</v>
      </c>
      <c r="N277" s="88" t="s">
        <v>3209</v>
      </c>
      <c r="O277" s="88" t="s">
        <v>3210</v>
      </c>
      <c r="P277" s="88" t="s">
        <v>3211</v>
      </c>
      <c r="Q277" s="88"/>
      <c r="R277" s="88" t="s">
        <v>3212</v>
      </c>
      <c r="S277" s="88" t="s">
        <v>3213</v>
      </c>
      <c r="T277" s="88" t="s">
        <v>2920</v>
      </c>
    </row>
    <row r="278" spans="1:20" ht="60">
      <c r="A278" s="86">
        <v>42401</v>
      </c>
      <c r="B278" s="87">
        <v>75236067</v>
      </c>
      <c r="C278" s="88" t="s">
        <v>426</v>
      </c>
      <c r="D278" s="88" t="s">
        <v>427</v>
      </c>
      <c r="E278" s="88" t="s">
        <v>1118</v>
      </c>
      <c r="F278" s="88" t="s">
        <v>2792</v>
      </c>
      <c r="G278" s="88" t="s">
        <v>3214</v>
      </c>
      <c r="H278" s="88" t="s">
        <v>3215</v>
      </c>
      <c r="I278" s="88" t="s">
        <v>2795</v>
      </c>
      <c r="J278" s="88" t="s">
        <v>2132</v>
      </c>
      <c r="K278" s="88" t="s">
        <v>2247</v>
      </c>
      <c r="L278" s="88" t="s">
        <v>3216</v>
      </c>
      <c r="M278" s="88" t="s">
        <v>3217</v>
      </c>
      <c r="N278" s="88" t="s">
        <v>3218</v>
      </c>
      <c r="O278" s="88" t="s">
        <v>3219</v>
      </c>
      <c r="P278" s="88" t="s">
        <v>3220</v>
      </c>
      <c r="Q278" s="88"/>
      <c r="R278" s="88" t="s">
        <v>3221</v>
      </c>
      <c r="S278" s="88" t="s">
        <v>3222</v>
      </c>
      <c r="T278" s="88" t="s">
        <v>2920</v>
      </c>
    </row>
    <row r="279" spans="1:20" ht="45">
      <c r="A279" s="86">
        <v>42401</v>
      </c>
      <c r="B279" s="87">
        <v>75236154</v>
      </c>
      <c r="C279" s="88" t="s">
        <v>102</v>
      </c>
      <c r="D279" s="88" t="s">
        <v>103</v>
      </c>
      <c r="E279" s="88" t="s">
        <v>503</v>
      </c>
      <c r="F279" s="88" t="s">
        <v>2577</v>
      </c>
      <c r="G279" s="88" t="s">
        <v>3223</v>
      </c>
      <c r="H279" s="88" t="s">
        <v>3224</v>
      </c>
      <c r="I279" s="88" t="s">
        <v>3225</v>
      </c>
      <c r="J279" s="88" t="s">
        <v>2305</v>
      </c>
      <c r="K279" s="88" t="s">
        <v>2306</v>
      </c>
      <c r="L279" s="88" t="s">
        <v>3226</v>
      </c>
      <c r="M279" s="88" t="s">
        <v>3227</v>
      </c>
      <c r="N279" s="88" t="s">
        <v>3228</v>
      </c>
      <c r="O279" s="88" t="s">
        <v>3229</v>
      </c>
      <c r="P279" s="88" t="s">
        <v>3230</v>
      </c>
      <c r="Q279" s="88"/>
      <c r="R279" s="88" t="s">
        <v>3231</v>
      </c>
      <c r="S279" s="88" t="s">
        <v>3232</v>
      </c>
      <c r="T279" s="88" t="s">
        <v>3031</v>
      </c>
    </row>
    <row r="280" spans="1:20" ht="60">
      <c r="A280" s="86">
        <v>42401</v>
      </c>
      <c r="B280" s="87">
        <v>75236244</v>
      </c>
      <c r="C280" s="88" t="s">
        <v>102</v>
      </c>
      <c r="D280" s="88" t="s">
        <v>103</v>
      </c>
      <c r="E280" s="88" t="s">
        <v>104</v>
      </c>
      <c r="F280" s="88" t="s">
        <v>2577</v>
      </c>
      <c r="G280" s="88" t="s">
        <v>3233</v>
      </c>
      <c r="H280" s="88" t="s">
        <v>3234</v>
      </c>
      <c r="I280" s="88" t="s">
        <v>3235</v>
      </c>
      <c r="J280" s="88" t="s">
        <v>2505</v>
      </c>
      <c r="K280" s="88" t="s">
        <v>2506</v>
      </c>
      <c r="L280" s="88" t="s">
        <v>3236</v>
      </c>
      <c r="M280" s="88" t="s">
        <v>3237</v>
      </c>
      <c r="N280" s="88" t="s">
        <v>3238</v>
      </c>
      <c r="O280" s="88" t="s">
        <v>3239</v>
      </c>
      <c r="P280" s="88" t="s">
        <v>3240</v>
      </c>
      <c r="Q280" s="88" t="s">
        <v>3241</v>
      </c>
      <c r="R280" s="88" t="s">
        <v>3242</v>
      </c>
      <c r="S280" s="88" t="s">
        <v>3243</v>
      </c>
      <c r="T280" s="88" t="s">
        <v>2588</v>
      </c>
    </row>
    <row r="281" spans="1:20" ht="45">
      <c r="A281" s="86">
        <v>42401</v>
      </c>
      <c r="B281" s="87">
        <v>75236246</v>
      </c>
      <c r="C281" s="88" t="s">
        <v>102</v>
      </c>
      <c r="D281" s="88" t="s">
        <v>103</v>
      </c>
      <c r="E281" s="88" t="s">
        <v>104</v>
      </c>
      <c r="F281" s="88" t="s">
        <v>2577</v>
      </c>
      <c r="G281" s="88" t="s">
        <v>3244</v>
      </c>
      <c r="H281" s="88" t="s">
        <v>3245</v>
      </c>
      <c r="I281" s="88" t="s">
        <v>3246</v>
      </c>
      <c r="J281" s="88" t="s">
        <v>2444</v>
      </c>
      <c r="K281" s="88" t="s">
        <v>2445</v>
      </c>
      <c r="L281" s="88" t="s">
        <v>3247</v>
      </c>
      <c r="M281" s="88" t="s">
        <v>3248</v>
      </c>
      <c r="N281" s="88" t="s">
        <v>3249</v>
      </c>
      <c r="O281" s="88" t="s">
        <v>3250</v>
      </c>
      <c r="P281" s="88" t="s">
        <v>3251</v>
      </c>
      <c r="Q281" s="88"/>
      <c r="R281" s="88" t="s">
        <v>3252</v>
      </c>
      <c r="S281" s="88" t="s">
        <v>3253</v>
      </c>
      <c r="T281" s="88" t="s">
        <v>2588</v>
      </c>
    </row>
    <row r="282" spans="1:20" ht="45">
      <c r="A282" s="86">
        <v>42401</v>
      </c>
      <c r="B282" s="88">
        <v>75236247</v>
      </c>
      <c r="C282" s="88" t="s">
        <v>102</v>
      </c>
      <c r="D282" s="88" t="s">
        <v>103</v>
      </c>
      <c r="E282" s="88" t="s">
        <v>104</v>
      </c>
      <c r="F282" s="88" t="s">
        <v>2622</v>
      </c>
      <c r="G282" s="88" t="s">
        <v>3254</v>
      </c>
      <c r="H282" s="88" t="s">
        <v>3255</v>
      </c>
      <c r="I282" s="88" t="s">
        <v>3256</v>
      </c>
      <c r="J282" s="88" t="s">
        <v>2469</v>
      </c>
      <c r="K282" s="88" t="s">
        <v>2470</v>
      </c>
      <c r="L282" s="88" t="s">
        <v>3257</v>
      </c>
      <c r="M282" s="88" t="s">
        <v>3258</v>
      </c>
      <c r="N282" s="88" t="s">
        <v>3259</v>
      </c>
      <c r="O282" s="88" t="s">
        <v>3260</v>
      </c>
      <c r="P282" s="88" t="s">
        <v>3261</v>
      </c>
      <c r="Q282" s="88"/>
      <c r="R282" s="88" t="s">
        <v>3262</v>
      </c>
      <c r="S282" s="88" t="s">
        <v>3263</v>
      </c>
      <c r="T282" s="88" t="s">
        <v>2588</v>
      </c>
    </row>
    <row r="283" spans="1:20" ht="45">
      <c r="A283" s="86">
        <v>42401</v>
      </c>
      <c r="B283" s="87">
        <v>75236248</v>
      </c>
      <c r="C283" s="88" t="s">
        <v>102</v>
      </c>
      <c r="D283" s="88" t="s">
        <v>103</v>
      </c>
      <c r="E283" s="88" t="s">
        <v>104</v>
      </c>
      <c r="F283" s="88" t="s">
        <v>2622</v>
      </c>
      <c r="G283" s="88" t="s">
        <v>3264</v>
      </c>
      <c r="H283" s="88" t="s">
        <v>3265</v>
      </c>
      <c r="I283" s="88" t="s">
        <v>3266</v>
      </c>
      <c r="J283" s="88" t="s">
        <v>2457</v>
      </c>
      <c r="K283" s="88" t="s">
        <v>2458</v>
      </c>
      <c r="L283" s="88" t="s">
        <v>3267</v>
      </c>
      <c r="M283" s="88" t="s">
        <v>3268</v>
      </c>
      <c r="N283" s="88" t="s">
        <v>3269</v>
      </c>
      <c r="O283" s="88" t="s">
        <v>3270</v>
      </c>
      <c r="P283" s="88" t="s">
        <v>3271</v>
      </c>
      <c r="Q283" s="88"/>
      <c r="R283" s="88" t="s">
        <v>3272</v>
      </c>
      <c r="S283" s="88" t="s">
        <v>3273</v>
      </c>
      <c r="T283" s="88" t="s">
        <v>2588</v>
      </c>
    </row>
    <row r="284" spans="1:20" ht="30">
      <c r="A284" s="86">
        <v>42401</v>
      </c>
      <c r="B284" s="87">
        <v>75330122</v>
      </c>
      <c r="C284" s="88" t="s">
        <v>102</v>
      </c>
      <c r="D284" s="88" t="s">
        <v>103</v>
      </c>
      <c r="E284" s="88" t="s">
        <v>104</v>
      </c>
      <c r="F284" s="88" t="s">
        <v>3274</v>
      </c>
      <c r="G284" s="88" t="s">
        <v>3275</v>
      </c>
      <c r="H284" s="88" t="s">
        <v>3276</v>
      </c>
      <c r="I284" s="88" t="s">
        <v>3277</v>
      </c>
      <c r="J284" s="88" t="s">
        <v>134</v>
      </c>
      <c r="K284" s="88" t="s">
        <v>110</v>
      </c>
      <c r="L284" s="88" t="s">
        <v>3278</v>
      </c>
      <c r="M284" s="88" t="s">
        <v>3279</v>
      </c>
      <c r="N284" s="88" t="s">
        <v>3280</v>
      </c>
      <c r="O284" s="88" t="s">
        <v>3281</v>
      </c>
      <c r="P284" s="88" t="s">
        <v>3282</v>
      </c>
      <c r="Q284" s="88"/>
      <c r="R284" s="88" t="s">
        <v>3283</v>
      </c>
      <c r="S284" s="88" t="s">
        <v>3284</v>
      </c>
      <c r="T284" s="88" t="s">
        <v>119</v>
      </c>
    </row>
    <row r="285" spans="1:20" ht="30">
      <c r="A285" s="86">
        <v>42401</v>
      </c>
      <c r="B285" s="87">
        <v>75330233</v>
      </c>
      <c r="C285" s="88" t="s">
        <v>165</v>
      </c>
      <c r="D285" s="88" t="s">
        <v>166</v>
      </c>
      <c r="E285" s="88" t="s">
        <v>167</v>
      </c>
      <c r="F285" s="88" t="s">
        <v>3274</v>
      </c>
      <c r="G285" s="88" t="s">
        <v>3285</v>
      </c>
      <c r="H285" s="88" t="s">
        <v>3286</v>
      </c>
      <c r="I285" s="88" t="s">
        <v>3287</v>
      </c>
      <c r="J285" s="88" t="s">
        <v>171</v>
      </c>
      <c r="K285" s="88" t="s">
        <v>172</v>
      </c>
      <c r="L285" s="88" t="s">
        <v>3288</v>
      </c>
      <c r="M285" s="88" t="s">
        <v>3289</v>
      </c>
      <c r="N285" s="88" t="s">
        <v>3290</v>
      </c>
      <c r="O285" s="88" t="s">
        <v>3291</v>
      </c>
      <c r="P285" s="88" t="s">
        <v>3292</v>
      </c>
      <c r="Q285" s="88"/>
      <c r="R285" s="88" t="s">
        <v>3293</v>
      </c>
      <c r="S285" s="88" t="s">
        <v>3294</v>
      </c>
      <c r="T285" s="88" t="s">
        <v>2599</v>
      </c>
    </row>
    <row r="286" spans="1:20" ht="45">
      <c r="A286" s="86">
        <v>42401</v>
      </c>
      <c r="B286" s="87">
        <v>75330361</v>
      </c>
      <c r="C286" s="88" t="s">
        <v>233</v>
      </c>
      <c r="D286" s="88" t="s">
        <v>234</v>
      </c>
      <c r="E286" s="88" t="s">
        <v>235</v>
      </c>
      <c r="F286" s="88" t="s">
        <v>3295</v>
      </c>
      <c r="G286" s="88" t="s">
        <v>3296</v>
      </c>
      <c r="H286" s="88" t="s">
        <v>3297</v>
      </c>
      <c r="I286" s="88" t="s">
        <v>3298</v>
      </c>
      <c r="J286" s="88" t="s">
        <v>275</v>
      </c>
      <c r="K286" s="88" t="s">
        <v>240</v>
      </c>
      <c r="L286" s="88" t="s">
        <v>3299</v>
      </c>
      <c r="M286" s="88" t="s">
        <v>3300</v>
      </c>
      <c r="N286" s="88" t="s">
        <v>3301</v>
      </c>
      <c r="O286" s="88" t="s">
        <v>3302</v>
      </c>
      <c r="P286" s="88" t="s">
        <v>3303</v>
      </c>
      <c r="Q286" s="88" t="s">
        <v>3304</v>
      </c>
      <c r="R286" s="88" t="s">
        <v>3305</v>
      </c>
      <c r="S286" s="88" t="s">
        <v>3306</v>
      </c>
      <c r="T286" s="88" t="s">
        <v>249</v>
      </c>
    </row>
    <row r="287" spans="1:20" ht="75">
      <c r="A287" s="86">
        <v>42401</v>
      </c>
      <c r="B287" s="87">
        <v>75330372</v>
      </c>
      <c r="C287" s="88" t="s">
        <v>233</v>
      </c>
      <c r="D287" s="88" t="s">
        <v>234</v>
      </c>
      <c r="E287" s="88" t="s">
        <v>235</v>
      </c>
      <c r="F287" s="88" t="s">
        <v>3274</v>
      </c>
      <c r="G287" s="88" t="s">
        <v>3307</v>
      </c>
      <c r="H287" s="88" t="s">
        <v>3308</v>
      </c>
      <c r="I287" s="88" t="s">
        <v>3309</v>
      </c>
      <c r="J287" s="88" t="s">
        <v>318</v>
      </c>
      <c r="K287" s="88" t="s">
        <v>240</v>
      </c>
      <c r="L287" s="88" t="s">
        <v>3310</v>
      </c>
      <c r="M287" s="88" t="s">
        <v>3311</v>
      </c>
      <c r="N287" s="88" t="s">
        <v>3312</v>
      </c>
      <c r="O287" s="88" t="s">
        <v>3313</v>
      </c>
      <c r="P287" s="88" t="s">
        <v>3314</v>
      </c>
      <c r="Q287" s="88" t="s">
        <v>3315</v>
      </c>
      <c r="R287" s="88" t="s">
        <v>3316</v>
      </c>
      <c r="S287" s="88" t="s">
        <v>3317</v>
      </c>
      <c r="T287" s="88" t="s">
        <v>249</v>
      </c>
    </row>
    <row r="288" spans="1:20" ht="60">
      <c r="A288" s="86">
        <v>42401</v>
      </c>
      <c r="B288" s="87">
        <v>75330374</v>
      </c>
      <c r="C288" s="88" t="s">
        <v>233</v>
      </c>
      <c r="D288" s="88" t="s">
        <v>234</v>
      </c>
      <c r="E288" s="88" t="s">
        <v>235</v>
      </c>
      <c r="F288" s="88" t="s">
        <v>3274</v>
      </c>
      <c r="G288" s="88" t="s">
        <v>3318</v>
      </c>
      <c r="H288" s="88" t="s">
        <v>3319</v>
      </c>
      <c r="I288" s="88" t="s">
        <v>3320</v>
      </c>
      <c r="J288" s="88" t="s">
        <v>295</v>
      </c>
      <c r="K288" s="88" t="s">
        <v>240</v>
      </c>
      <c r="L288" s="88" t="s">
        <v>3321</v>
      </c>
      <c r="M288" s="88" t="s">
        <v>3322</v>
      </c>
      <c r="N288" s="88" t="s">
        <v>3323</v>
      </c>
      <c r="O288" s="88" t="s">
        <v>3324</v>
      </c>
      <c r="P288" s="88" t="s">
        <v>3325</v>
      </c>
      <c r="Q288" s="88" t="s">
        <v>3326</v>
      </c>
      <c r="R288" s="88" t="s">
        <v>3327</v>
      </c>
      <c r="S288" s="88" t="s">
        <v>3328</v>
      </c>
      <c r="T288" s="88" t="s">
        <v>249</v>
      </c>
    </row>
    <row r="289" spans="1:20" ht="60">
      <c r="A289" s="86">
        <v>42401</v>
      </c>
      <c r="B289" s="88">
        <v>75330374</v>
      </c>
      <c r="C289" s="88" t="s">
        <v>233</v>
      </c>
      <c r="D289" s="88" t="s">
        <v>234</v>
      </c>
      <c r="E289" s="88" t="s">
        <v>235</v>
      </c>
      <c r="F289" s="88" t="s">
        <v>3274</v>
      </c>
      <c r="G289" s="88" t="s">
        <v>3318</v>
      </c>
      <c r="H289" s="88" t="s">
        <v>3319</v>
      </c>
      <c r="I289" s="88" t="s">
        <v>3320</v>
      </c>
      <c r="J289" s="88" t="s">
        <v>295</v>
      </c>
      <c r="K289" s="88" t="s">
        <v>240</v>
      </c>
      <c r="L289" s="88" t="s">
        <v>3321</v>
      </c>
      <c r="M289" s="88" t="s">
        <v>3322</v>
      </c>
      <c r="N289" s="88" t="s">
        <v>3323</v>
      </c>
      <c r="O289" s="88" t="s">
        <v>3324</v>
      </c>
      <c r="P289" s="88" t="s">
        <v>3325</v>
      </c>
      <c r="Q289" s="88" t="s">
        <v>3326</v>
      </c>
      <c r="R289" s="88" t="s">
        <v>3327</v>
      </c>
      <c r="S289" s="88" t="s">
        <v>3328</v>
      </c>
      <c r="T289" s="88" t="s">
        <v>249</v>
      </c>
    </row>
    <row r="290" spans="1:20" ht="30">
      <c r="A290" s="86">
        <v>42401</v>
      </c>
      <c r="B290" s="87">
        <v>75330392</v>
      </c>
      <c r="C290" s="88" t="s">
        <v>233</v>
      </c>
      <c r="D290" s="88" t="s">
        <v>234</v>
      </c>
      <c r="E290" s="88" t="s">
        <v>235</v>
      </c>
      <c r="F290" s="88" t="s">
        <v>3295</v>
      </c>
      <c r="G290" s="88" t="s">
        <v>3329</v>
      </c>
      <c r="H290" s="88" t="s">
        <v>3330</v>
      </c>
      <c r="I290" s="88" t="s">
        <v>3331</v>
      </c>
      <c r="J290" s="88" t="s">
        <v>340</v>
      </c>
      <c r="K290" s="88" t="s">
        <v>240</v>
      </c>
      <c r="L290" s="88" t="s">
        <v>3332</v>
      </c>
      <c r="M290" s="88" t="s">
        <v>3333</v>
      </c>
      <c r="N290" s="88" t="s">
        <v>3334</v>
      </c>
      <c r="O290" s="88" t="s">
        <v>3335</v>
      </c>
      <c r="P290" s="88" t="s">
        <v>3336</v>
      </c>
      <c r="Q290" s="88"/>
      <c r="R290" s="88" t="s">
        <v>3337</v>
      </c>
      <c r="S290" s="88" t="s">
        <v>3338</v>
      </c>
      <c r="T290" s="88" t="s">
        <v>249</v>
      </c>
    </row>
    <row r="291" spans="1:20" ht="60">
      <c r="A291" s="86">
        <v>42401</v>
      </c>
      <c r="B291" s="88">
        <v>75330393</v>
      </c>
      <c r="C291" s="88" t="s">
        <v>233</v>
      </c>
      <c r="D291" s="88" t="s">
        <v>234</v>
      </c>
      <c r="E291" s="88" t="s">
        <v>235</v>
      </c>
      <c r="F291" s="88" t="s">
        <v>3339</v>
      </c>
      <c r="G291" s="88" t="s">
        <v>3340</v>
      </c>
      <c r="H291" s="88" t="s">
        <v>3341</v>
      </c>
      <c r="I291" s="88" t="s">
        <v>3342</v>
      </c>
      <c r="J291" s="88" t="s">
        <v>306</v>
      </c>
      <c r="K291" s="88" t="s">
        <v>240</v>
      </c>
      <c r="L291" s="88" t="s">
        <v>3343</v>
      </c>
      <c r="M291" s="88" t="s">
        <v>3344</v>
      </c>
      <c r="N291" s="88" t="s">
        <v>3345</v>
      </c>
      <c r="O291" s="88" t="s">
        <v>3346</v>
      </c>
      <c r="P291" s="88" t="s">
        <v>3347</v>
      </c>
      <c r="Q291" s="88" t="s">
        <v>3348</v>
      </c>
      <c r="R291" s="88" t="s">
        <v>3349</v>
      </c>
      <c r="S291" s="88" t="s">
        <v>3350</v>
      </c>
      <c r="T291" s="88" t="s">
        <v>249</v>
      </c>
    </row>
    <row r="292" spans="1:20" ht="60">
      <c r="A292" s="86">
        <v>42401</v>
      </c>
      <c r="B292" s="87">
        <v>75330436</v>
      </c>
      <c r="C292" s="88" t="s">
        <v>426</v>
      </c>
      <c r="D292" s="88" t="s">
        <v>427</v>
      </c>
      <c r="E292" s="88" t="s">
        <v>426</v>
      </c>
      <c r="F292" s="88" t="s">
        <v>3274</v>
      </c>
      <c r="G292" s="88" t="s">
        <v>3351</v>
      </c>
      <c r="H292" s="88" t="s">
        <v>3352</v>
      </c>
      <c r="I292" s="88" t="s">
        <v>3353</v>
      </c>
      <c r="J292" s="88" t="s">
        <v>464</v>
      </c>
      <c r="K292" s="88" t="s">
        <v>432</v>
      </c>
      <c r="L292" s="88" t="s">
        <v>3354</v>
      </c>
      <c r="M292" s="88" t="s">
        <v>3355</v>
      </c>
      <c r="N292" s="88" t="s">
        <v>3356</v>
      </c>
      <c r="O292" s="88" t="s">
        <v>3357</v>
      </c>
      <c r="P292" s="88" t="s">
        <v>3358</v>
      </c>
      <c r="Q292" s="88" t="s">
        <v>3359</v>
      </c>
      <c r="R292" s="88" t="s">
        <v>3360</v>
      </c>
      <c r="S292" s="88"/>
      <c r="T292" s="88" t="s">
        <v>440</v>
      </c>
    </row>
    <row r="293" spans="1:20" ht="45">
      <c r="A293" s="86">
        <v>42401</v>
      </c>
      <c r="B293" s="87">
        <v>75330519</v>
      </c>
      <c r="C293" s="88" t="s">
        <v>102</v>
      </c>
      <c r="D293" s="88" t="s">
        <v>103</v>
      </c>
      <c r="E293" s="88" t="s">
        <v>503</v>
      </c>
      <c r="F293" s="88" t="s">
        <v>3295</v>
      </c>
      <c r="G293" s="88" t="s">
        <v>3361</v>
      </c>
      <c r="H293" s="88" t="s">
        <v>3362</v>
      </c>
      <c r="I293" s="88" t="s">
        <v>3363</v>
      </c>
      <c r="J293" s="88" t="s">
        <v>552</v>
      </c>
      <c r="K293" s="88" t="s">
        <v>508</v>
      </c>
      <c r="L293" s="88" t="s">
        <v>3364</v>
      </c>
      <c r="M293" s="88" t="s">
        <v>3365</v>
      </c>
      <c r="N293" s="88" t="s">
        <v>3366</v>
      </c>
      <c r="O293" s="88" t="s">
        <v>3367</v>
      </c>
      <c r="P293" s="88" t="s">
        <v>3368</v>
      </c>
      <c r="Q293" s="88"/>
      <c r="R293" s="88" t="s">
        <v>3369</v>
      </c>
      <c r="S293" s="88" t="s">
        <v>3370</v>
      </c>
      <c r="T293" s="88" t="s">
        <v>516</v>
      </c>
    </row>
    <row r="294" spans="1:20" ht="45">
      <c r="A294" s="86">
        <v>42401</v>
      </c>
      <c r="B294" s="88">
        <v>75330522</v>
      </c>
      <c r="C294" s="88" t="s">
        <v>102</v>
      </c>
      <c r="D294" s="88" t="s">
        <v>103</v>
      </c>
      <c r="E294" s="88" t="s">
        <v>503</v>
      </c>
      <c r="F294" s="88" t="s">
        <v>3274</v>
      </c>
      <c r="G294" s="88" t="s">
        <v>3371</v>
      </c>
      <c r="H294" s="88" t="s">
        <v>3372</v>
      </c>
      <c r="I294" s="88" t="s">
        <v>3373</v>
      </c>
      <c r="J294" s="88" t="s">
        <v>541</v>
      </c>
      <c r="K294" s="88" t="s">
        <v>508</v>
      </c>
      <c r="L294" s="88" t="s">
        <v>3374</v>
      </c>
      <c r="M294" s="88" t="s">
        <v>3375</v>
      </c>
      <c r="N294" s="88" t="s">
        <v>3376</v>
      </c>
      <c r="O294" s="88" t="s">
        <v>3377</v>
      </c>
      <c r="P294" s="88" t="s">
        <v>3378</v>
      </c>
      <c r="Q294" s="88"/>
      <c r="R294" s="88" t="s">
        <v>3379</v>
      </c>
      <c r="S294" s="88" t="s">
        <v>3380</v>
      </c>
      <c r="T294" s="88" t="s">
        <v>516</v>
      </c>
    </row>
    <row r="295" spans="1:20" ht="30">
      <c r="A295" s="86">
        <v>42401</v>
      </c>
      <c r="B295" s="87">
        <v>75330618</v>
      </c>
      <c r="C295" s="88" t="s">
        <v>426</v>
      </c>
      <c r="D295" s="88" t="s">
        <v>427</v>
      </c>
      <c r="E295" s="88" t="s">
        <v>582</v>
      </c>
      <c r="F295" s="88" t="s">
        <v>3274</v>
      </c>
      <c r="G295" s="88" t="s">
        <v>3381</v>
      </c>
      <c r="H295" s="88" t="s">
        <v>3382</v>
      </c>
      <c r="I295" s="88" t="s">
        <v>3383</v>
      </c>
      <c r="J295" s="88" t="s">
        <v>608</v>
      </c>
      <c r="K295" s="88" t="s">
        <v>587</v>
      </c>
      <c r="L295" s="88" t="s">
        <v>3384</v>
      </c>
      <c r="M295" s="88" t="s">
        <v>3385</v>
      </c>
      <c r="N295" s="88" t="s">
        <v>3386</v>
      </c>
      <c r="O295" s="88" t="s">
        <v>3386</v>
      </c>
      <c r="P295" s="88" t="s">
        <v>3387</v>
      </c>
      <c r="Q295" s="88" t="s">
        <v>3388</v>
      </c>
      <c r="R295" s="88" t="s">
        <v>3389</v>
      </c>
      <c r="S295" s="88" t="s">
        <v>3390</v>
      </c>
      <c r="T295" s="88" t="s">
        <v>2779</v>
      </c>
    </row>
    <row r="296" spans="1:20" ht="45">
      <c r="A296" s="86">
        <v>42401</v>
      </c>
      <c r="B296" s="88">
        <v>75335143</v>
      </c>
      <c r="C296" s="88" t="s">
        <v>233</v>
      </c>
      <c r="D296" s="88" t="s">
        <v>234</v>
      </c>
      <c r="E296" s="88" t="s">
        <v>626</v>
      </c>
      <c r="F296" s="88" t="s">
        <v>3295</v>
      </c>
      <c r="G296" s="88" t="s">
        <v>3391</v>
      </c>
      <c r="H296" s="88" t="s">
        <v>3392</v>
      </c>
      <c r="I296" s="88" t="s">
        <v>3393</v>
      </c>
      <c r="J296" s="88" t="s">
        <v>694</v>
      </c>
      <c r="K296" s="88" t="s">
        <v>695</v>
      </c>
      <c r="L296" s="88" t="s">
        <v>3394</v>
      </c>
      <c r="M296" s="88" t="s">
        <v>3395</v>
      </c>
      <c r="N296" s="88" t="s">
        <v>3396</v>
      </c>
      <c r="O296" s="88" t="s">
        <v>3397</v>
      </c>
      <c r="P296" s="88" t="s">
        <v>3398</v>
      </c>
      <c r="Q296" s="88"/>
      <c r="R296" s="88" t="s">
        <v>3399</v>
      </c>
      <c r="S296" s="88" t="s">
        <v>3400</v>
      </c>
      <c r="T296" s="88" t="s">
        <v>703</v>
      </c>
    </row>
    <row r="297" spans="1:20" ht="30">
      <c r="A297" s="86">
        <v>42401</v>
      </c>
      <c r="B297" s="87">
        <v>75335145</v>
      </c>
      <c r="C297" s="88" t="s">
        <v>233</v>
      </c>
      <c r="D297" s="88" t="s">
        <v>234</v>
      </c>
      <c r="E297" s="88" t="s">
        <v>626</v>
      </c>
      <c r="F297" s="88" t="s">
        <v>3295</v>
      </c>
      <c r="G297" s="88" t="s">
        <v>3401</v>
      </c>
      <c r="H297" s="88" t="s">
        <v>3402</v>
      </c>
      <c r="I297" s="88" t="s">
        <v>3403</v>
      </c>
      <c r="J297" s="88" t="s">
        <v>643</v>
      </c>
      <c r="K297" s="88" t="s">
        <v>721</v>
      </c>
      <c r="L297" s="88" t="s">
        <v>3404</v>
      </c>
      <c r="M297" s="88" t="s">
        <v>3405</v>
      </c>
      <c r="N297" s="88" t="s">
        <v>3406</v>
      </c>
      <c r="O297" s="88" t="s">
        <v>3407</v>
      </c>
      <c r="P297" s="88" t="s">
        <v>3408</v>
      </c>
      <c r="Q297" s="88"/>
      <c r="R297" s="88" t="s">
        <v>3409</v>
      </c>
      <c r="S297" s="88" t="s">
        <v>3410</v>
      </c>
      <c r="T297" s="88" t="s">
        <v>2791</v>
      </c>
    </row>
    <row r="298" spans="1:20" ht="30">
      <c r="A298" s="86">
        <v>42401</v>
      </c>
      <c r="B298" s="87">
        <v>75335243</v>
      </c>
      <c r="C298" s="88" t="s">
        <v>165</v>
      </c>
      <c r="D298" s="88" t="s">
        <v>166</v>
      </c>
      <c r="E298" s="88" t="s">
        <v>167</v>
      </c>
      <c r="F298" s="88" t="s">
        <v>3295</v>
      </c>
      <c r="G298" s="88" t="s">
        <v>3411</v>
      </c>
      <c r="H298" s="88" t="s">
        <v>3412</v>
      </c>
      <c r="I298" s="88" t="s">
        <v>3413</v>
      </c>
      <c r="J298" s="88" t="s">
        <v>833</v>
      </c>
      <c r="K298" s="88" t="s">
        <v>834</v>
      </c>
      <c r="L298" s="88" t="s">
        <v>3414</v>
      </c>
      <c r="M298" s="88" t="s">
        <v>3415</v>
      </c>
      <c r="N298" s="88" t="s">
        <v>3416</v>
      </c>
      <c r="O298" s="88" t="s">
        <v>3417</v>
      </c>
      <c r="P298" s="88" t="s">
        <v>3418</v>
      </c>
      <c r="Q298" s="88"/>
      <c r="R298" s="88"/>
      <c r="S298" s="88"/>
      <c r="T298" s="88" t="s">
        <v>3419</v>
      </c>
    </row>
    <row r="299" spans="1:20" ht="60">
      <c r="A299" s="86">
        <v>42401</v>
      </c>
      <c r="B299" s="87">
        <v>75335247</v>
      </c>
      <c r="C299" s="88" t="s">
        <v>165</v>
      </c>
      <c r="D299" s="88" t="s">
        <v>166</v>
      </c>
      <c r="E299" s="88" t="s">
        <v>167</v>
      </c>
      <c r="F299" s="88" t="s">
        <v>3295</v>
      </c>
      <c r="G299" s="88" t="s">
        <v>3420</v>
      </c>
      <c r="H299" s="88" t="s">
        <v>3421</v>
      </c>
      <c r="I299" s="88" t="s">
        <v>3422</v>
      </c>
      <c r="J299" s="88" t="s">
        <v>930</v>
      </c>
      <c r="K299" s="88" t="s">
        <v>931</v>
      </c>
      <c r="L299" s="88" t="s">
        <v>3423</v>
      </c>
      <c r="M299" s="88" t="s">
        <v>3424</v>
      </c>
      <c r="N299" s="88" t="s">
        <v>3425</v>
      </c>
      <c r="O299" s="88" t="s">
        <v>3426</v>
      </c>
      <c r="P299" s="88" t="s">
        <v>3427</v>
      </c>
      <c r="Q299" s="88"/>
      <c r="R299" s="88" t="s">
        <v>3428</v>
      </c>
      <c r="S299" s="88" t="s">
        <v>3429</v>
      </c>
      <c r="T299" s="88" t="s">
        <v>939</v>
      </c>
    </row>
    <row r="300" spans="1:20" ht="30">
      <c r="A300" s="86">
        <v>42401</v>
      </c>
      <c r="B300" s="87">
        <v>75335321</v>
      </c>
      <c r="C300" s="88" t="s">
        <v>233</v>
      </c>
      <c r="D300" s="88" t="s">
        <v>234</v>
      </c>
      <c r="E300" s="88" t="s">
        <v>626</v>
      </c>
      <c r="F300" s="88" t="s">
        <v>3430</v>
      </c>
      <c r="G300" s="88" t="s">
        <v>3431</v>
      </c>
      <c r="H300" s="88" t="s">
        <v>3432</v>
      </c>
      <c r="I300" s="88" t="s">
        <v>3433</v>
      </c>
      <c r="J300" s="88" t="s">
        <v>1072</v>
      </c>
      <c r="K300" s="88" t="s">
        <v>3434</v>
      </c>
      <c r="L300" s="88" t="s">
        <v>1485</v>
      </c>
      <c r="M300" s="88" t="s">
        <v>3435</v>
      </c>
      <c r="N300" s="88" t="s">
        <v>3436</v>
      </c>
      <c r="O300" s="88" t="s">
        <v>3437</v>
      </c>
      <c r="P300" s="88" t="s">
        <v>3438</v>
      </c>
      <c r="Q300" s="88" t="s">
        <v>3439</v>
      </c>
      <c r="R300" s="88" t="s">
        <v>3440</v>
      </c>
      <c r="S300" s="88" t="s">
        <v>3441</v>
      </c>
      <c r="T300" s="88" t="s">
        <v>3442</v>
      </c>
    </row>
    <row r="301" spans="1:20" ht="45">
      <c r="A301" s="86">
        <v>42401</v>
      </c>
      <c r="B301" s="87">
        <v>75335447</v>
      </c>
      <c r="C301" s="88" t="s">
        <v>426</v>
      </c>
      <c r="D301" s="88" t="s">
        <v>427</v>
      </c>
      <c r="E301" s="88" t="s">
        <v>1118</v>
      </c>
      <c r="F301" s="88" t="s">
        <v>3430</v>
      </c>
      <c r="G301" s="88" t="s">
        <v>3443</v>
      </c>
      <c r="H301" s="88" t="s">
        <v>3444</v>
      </c>
      <c r="I301" s="88" t="s">
        <v>3445</v>
      </c>
      <c r="J301" s="88" t="s">
        <v>1309</v>
      </c>
      <c r="K301" s="88" t="s">
        <v>3446</v>
      </c>
      <c r="L301" s="88" t="s">
        <v>965</v>
      </c>
      <c r="M301" s="88" t="s">
        <v>3447</v>
      </c>
      <c r="N301" s="88" t="s">
        <v>3448</v>
      </c>
      <c r="O301" s="88" t="s">
        <v>3449</v>
      </c>
      <c r="P301" s="88" t="s">
        <v>3450</v>
      </c>
      <c r="Q301" s="88"/>
      <c r="R301" s="88" t="s">
        <v>3451</v>
      </c>
      <c r="S301" s="88" t="s">
        <v>3452</v>
      </c>
      <c r="T301" s="88" t="s">
        <v>3453</v>
      </c>
    </row>
    <row r="302" spans="1:20" ht="30">
      <c r="A302" s="86">
        <v>42401</v>
      </c>
      <c r="B302" s="88">
        <v>75335456</v>
      </c>
      <c r="C302" s="88" t="s">
        <v>426</v>
      </c>
      <c r="D302" s="88" t="s">
        <v>427</v>
      </c>
      <c r="E302" s="88" t="s">
        <v>1118</v>
      </c>
      <c r="F302" s="88" t="s">
        <v>3454</v>
      </c>
      <c r="G302" s="88" t="s">
        <v>3455</v>
      </c>
      <c r="H302" s="88" t="s">
        <v>3456</v>
      </c>
      <c r="I302" s="88" t="s">
        <v>3457</v>
      </c>
      <c r="J302" s="88" t="s">
        <v>3458</v>
      </c>
      <c r="K302" s="88" t="s">
        <v>3459</v>
      </c>
      <c r="L302" s="88" t="s">
        <v>3460</v>
      </c>
      <c r="M302" s="88" t="s">
        <v>3461</v>
      </c>
      <c r="N302" s="88" t="s">
        <v>3462</v>
      </c>
      <c r="O302" s="88" t="s">
        <v>3463</v>
      </c>
      <c r="P302" s="88" t="s">
        <v>3464</v>
      </c>
      <c r="Q302" s="88"/>
      <c r="R302" s="88" t="s">
        <v>3465</v>
      </c>
      <c r="S302" s="88" t="s">
        <v>3466</v>
      </c>
      <c r="T302" s="88" t="s">
        <v>2920</v>
      </c>
    </row>
    <row r="303" spans="1:20" ht="45">
      <c r="A303" s="86">
        <v>42401</v>
      </c>
      <c r="B303" s="87">
        <v>75335462</v>
      </c>
      <c r="C303" s="88" t="s">
        <v>426</v>
      </c>
      <c r="D303" s="88" t="s">
        <v>427</v>
      </c>
      <c r="E303" s="88" t="s">
        <v>1118</v>
      </c>
      <c r="F303" s="88" t="s">
        <v>3295</v>
      </c>
      <c r="G303" s="88" t="s">
        <v>3467</v>
      </c>
      <c r="H303" s="88" t="s">
        <v>3468</v>
      </c>
      <c r="I303" s="88" t="s">
        <v>3469</v>
      </c>
      <c r="J303" s="88" t="s">
        <v>1296</v>
      </c>
      <c r="K303" s="88" t="s">
        <v>1297</v>
      </c>
      <c r="L303" s="88" t="s">
        <v>3470</v>
      </c>
      <c r="M303" s="88" t="s">
        <v>3471</v>
      </c>
      <c r="N303" s="88" t="s">
        <v>3472</v>
      </c>
      <c r="O303" s="88" t="s">
        <v>3473</v>
      </c>
      <c r="P303" s="88" t="s">
        <v>3474</v>
      </c>
      <c r="Q303" s="88"/>
      <c r="R303" s="88" t="s">
        <v>3475</v>
      </c>
      <c r="S303" s="88" t="s">
        <v>3476</v>
      </c>
      <c r="T303" s="88" t="s">
        <v>2920</v>
      </c>
    </row>
    <row r="304" spans="1:20" ht="30">
      <c r="A304" s="86">
        <v>42401</v>
      </c>
      <c r="B304" s="87">
        <v>75335537</v>
      </c>
      <c r="C304" s="88" t="s">
        <v>165</v>
      </c>
      <c r="D304" s="88" t="s">
        <v>166</v>
      </c>
      <c r="E304" s="88" t="s">
        <v>167</v>
      </c>
      <c r="F304" s="88" t="s">
        <v>3295</v>
      </c>
      <c r="G304" s="88" t="s">
        <v>3477</v>
      </c>
      <c r="H304" s="88" t="s">
        <v>3478</v>
      </c>
      <c r="I304" s="88" t="s">
        <v>3413</v>
      </c>
      <c r="J304" s="88" t="s">
        <v>1332</v>
      </c>
      <c r="K304" s="88" t="s">
        <v>1333</v>
      </c>
      <c r="L304" s="88" t="s">
        <v>3479</v>
      </c>
      <c r="M304" s="88" t="s">
        <v>3480</v>
      </c>
      <c r="N304" s="88" t="s">
        <v>3481</v>
      </c>
      <c r="O304" s="88" t="s">
        <v>3482</v>
      </c>
      <c r="P304" s="88" t="s">
        <v>3483</v>
      </c>
      <c r="Q304" s="88"/>
      <c r="R304" s="88" t="s">
        <v>3484</v>
      </c>
      <c r="S304" s="88" t="s">
        <v>3485</v>
      </c>
      <c r="T304" s="88" t="s">
        <v>2599</v>
      </c>
    </row>
    <row r="305" spans="1:20" ht="30">
      <c r="A305" s="86">
        <v>42401</v>
      </c>
      <c r="B305" s="87">
        <v>75335541</v>
      </c>
      <c r="C305" s="88" t="s">
        <v>165</v>
      </c>
      <c r="D305" s="88" t="s">
        <v>166</v>
      </c>
      <c r="E305" s="88" t="s">
        <v>167</v>
      </c>
      <c r="F305" s="88" t="s">
        <v>3274</v>
      </c>
      <c r="G305" s="88" t="s">
        <v>3486</v>
      </c>
      <c r="H305" s="88" t="s">
        <v>3487</v>
      </c>
      <c r="I305" s="88" t="s">
        <v>3488</v>
      </c>
      <c r="J305" s="88" t="s">
        <v>1358</v>
      </c>
      <c r="K305" s="88" t="s">
        <v>1359</v>
      </c>
      <c r="L305" s="88" t="s">
        <v>3489</v>
      </c>
      <c r="M305" s="88" t="s">
        <v>3490</v>
      </c>
      <c r="N305" s="88" t="s">
        <v>3491</v>
      </c>
      <c r="O305" s="88" t="s">
        <v>3492</v>
      </c>
      <c r="P305" s="88" t="s">
        <v>3493</v>
      </c>
      <c r="Q305" s="88"/>
      <c r="R305" s="88" t="s">
        <v>3494</v>
      </c>
      <c r="S305" s="88" t="s">
        <v>3495</v>
      </c>
      <c r="T305" s="88" t="s">
        <v>1367</v>
      </c>
    </row>
    <row r="306" spans="1:20" ht="30">
      <c r="A306" s="86">
        <v>42401</v>
      </c>
      <c r="B306" s="87">
        <v>75335614</v>
      </c>
      <c r="C306" s="88" t="s">
        <v>165</v>
      </c>
      <c r="D306" s="88" t="s">
        <v>166</v>
      </c>
      <c r="E306" s="88" t="s">
        <v>167</v>
      </c>
      <c r="F306" s="88" t="s">
        <v>3295</v>
      </c>
      <c r="G306" s="88" t="s">
        <v>3496</v>
      </c>
      <c r="H306" s="88" t="s">
        <v>3497</v>
      </c>
      <c r="I306" s="88" t="s">
        <v>3498</v>
      </c>
      <c r="J306" s="88" t="s">
        <v>1506</v>
      </c>
      <c r="K306" s="88" t="s">
        <v>1507</v>
      </c>
      <c r="L306" s="88" t="s">
        <v>3499</v>
      </c>
      <c r="M306" s="88" t="s">
        <v>3500</v>
      </c>
      <c r="N306" s="88" t="s">
        <v>3501</v>
      </c>
      <c r="O306" s="88" t="s">
        <v>3502</v>
      </c>
      <c r="P306" s="88" t="s">
        <v>3503</v>
      </c>
      <c r="Q306" s="88"/>
      <c r="R306" s="88" t="s">
        <v>3504</v>
      </c>
      <c r="S306" s="88" t="s">
        <v>3505</v>
      </c>
      <c r="T306" s="88" t="s">
        <v>1515</v>
      </c>
    </row>
    <row r="307" spans="1:20" ht="60">
      <c r="A307" s="86">
        <v>42401</v>
      </c>
      <c r="B307" s="87">
        <v>75335616</v>
      </c>
      <c r="C307" s="88" t="s">
        <v>165</v>
      </c>
      <c r="D307" s="88" t="s">
        <v>166</v>
      </c>
      <c r="E307" s="88" t="s">
        <v>167</v>
      </c>
      <c r="F307" s="88" t="s">
        <v>3295</v>
      </c>
      <c r="G307" s="88" t="s">
        <v>3506</v>
      </c>
      <c r="H307" s="88" t="s">
        <v>3507</v>
      </c>
      <c r="I307" s="88" t="s">
        <v>3508</v>
      </c>
      <c r="J307" s="88" t="s">
        <v>1437</v>
      </c>
      <c r="K307" s="88" t="s">
        <v>1438</v>
      </c>
      <c r="L307" s="88" t="s">
        <v>3509</v>
      </c>
      <c r="M307" s="88" t="s">
        <v>3510</v>
      </c>
      <c r="N307" s="88" t="s">
        <v>3511</v>
      </c>
      <c r="O307" s="88" t="s">
        <v>3512</v>
      </c>
      <c r="P307" s="88" t="s">
        <v>3513</v>
      </c>
      <c r="Q307" s="88"/>
      <c r="R307" s="88" t="s">
        <v>3514</v>
      </c>
      <c r="S307" s="88" t="s">
        <v>3515</v>
      </c>
      <c r="T307" s="88" t="s">
        <v>1446</v>
      </c>
    </row>
    <row r="308" spans="1:20" ht="45">
      <c r="A308" s="86">
        <v>42401</v>
      </c>
      <c r="B308" s="87">
        <v>75335762</v>
      </c>
      <c r="C308" s="88" t="s">
        <v>102</v>
      </c>
      <c r="D308" s="88" t="s">
        <v>103</v>
      </c>
      <c r="E308" s="88" t="s">
        <v>503</v>
      </c>
      <c r="F308" s="88" t="s">
        <v>3295</v>
      </c>
      <c r="G308" s="88" t="s">
        <v>3516</v>
      </c>
      <c r="H308" s="88" t="s">
        <v>3517</v>
      </c>
      <c r="I308" s="88" t="s">
        <v>3518</v>
      </c>
      <c r="J308" s="88" t="s">
        <v>1703</v>
      </c>
      <c r="K308" s="88" t="s">
        <v>1704</v>
      </c>
      <c r="L308" s="88" t="s">
        <v>3024</v>
      </c>
      <c r="M308" s="88" t="s">
        <v>3025</v>
      </c>
      <c r="N308" s="88" t="s">
        <v>3519</v>
      </c>
      <c r="O308" s="88" t="s">
        <v>3520</v>
      </c>
      <c r="P308" s="88" t="s">
        <v>3521</v>
      </c>
      <c r="Q308" s="88"/>
      <c r="R308" s="88" t="s">
        <v>3522</v>
      </c>
      <c r="S308" s="88" t="s">
        <v>3523</v>
      </c>
      <c r="T308" s="88" t="s">
        <v>1712</v>
      </c>
    </row>
    <row r="309" spans="1:20" ht="75">
      <c r="A309" s="86">
        <v>42401</v>
      </c>
      <c r="B309" s="87">
        <v>75335849</v>
      </c>
      <c r="C309" s="88" t="s">
        <v>426</v>
      </c>
      <c r="D309" s="88" t="s">
        <v>427</v>
      </c>
      <c r="E309" s="88" t="s">
        <v>582</v>
      </c>
      <c r="F309" s="88" t="s">
        <v>3295</v>
      </c>
      <c r="G309" s="88" t="s">
        <v>3524</v>
      </c>
      <c r="H309" s="88" t="s">
        <v>3525</v>
      </c>
      <c r="I309" s="88" t="s">
        <v>3526</v>
      </c>
      <c r="J309" s="88" t="s">
        <v>1766</v>
      </c>
      <c r="K309" s="88" t="s">
        <v>1767</v>
      </c>
      <c r="L309" s="88" t="s">
        <v>3527</v>
      </c>
      <c r="M309" s="88" t="s">
        <v>3528</v>
      </c>
      <c r="N309" s="88" t="s">
        <v>3529</v>
      </c>
      <c r="O309" s="88" t="s">
        <v>3530</v>
      </c>
      <c r="P309" s="88" t="s">
        <v>3531</v>
      </c>
      <c r="Q309" s="88"/>
      <c r="R309" s="88" t="s">
        <v>3532</v>
      </c>
      <c r="S309" s="88" t="s">
        <v>3533</v>
      </c>
      <c r="T309" s="88" t="s">
        <v>3534</v>
      </c>
    </row>
    <row r="310" spans="1:20" ht="30">
      <c r="A310" s="86">
        <v>42401</v>
      </c>
      <c r="B310" s="87">
        <v>75335952</v>
      </c>
      <c r="C310" s="88" t="s">
        <v>102</v>
      </c>
      <c r="D310" s="88" t="s">
        <v>103</v>
      </c>
      <c r="E310" s="88" t="s">
        <v>104</v>
      </c>
      <c r="F310" s="88" t="s">
        <v>3295</v>
      </c>
      <c r="G310" s="88" t="s">
        <v>3535</v>
      </c>
      <c r="H310" s="88" t="s">
        <v>3536</v>
      </c>
      <c r="I310" s="88" t="s">
        <v>3537</v>
      </c>
      <c r="J310" s="88" t="s">
        <v>3177</v>
      </c>
      <c r="K310" s="88" t="s">
        <v>2433</v>
      </c>
      <c r="L310" s="88" t="s">
        <v>3538</v>
      </c>
      <c r="M310" s="88" t="s">
        <v>3539</v>
      </c>
      <c r="N310" s="88" t="s">
        <v>3540</v>
      </c>
      <c r="O310" s="88" t="s">
        <v>3541</v>
      </c>
      <c r="P310" s="88" t="s">
        <v>3542</v>
      </c>
      <c r="Q310" s="88"/>
      <c r="R310" s="88" t="s">
        <v>3543</v>
      </c>
      <c r="S310" s="88" t="s">
        <v>3544</v>
      </c>
      <c r="T310" s="88" t="s">
        <v>3545</v>
      </c>
    </row>
    <row r="311" spans="1:20" ht="45">
      <c r="A311" s="86">
        <v>42401</v>
      </c>
      <c r="B311" s="87">
        <v>75336062</v>
      </c>
      <c r="C311" s="88" t="s">
        <v>426</v>
      </c>
      <c r="D311" s="88" t="s">
        <v>427</v>
      </c>
      <c r="E311" s="88" t="s">
        <v>1118</v>
      </c>
      <c r="F311" s="88" t="s">
        <v>3295</v>
      </c>
      <c r="G311" s="88" t="s">
        <v>3546</v>
      </c>
      <c r="H311" s="88" t="s">
        <v>3547</v>
      </c>
      <c r="I311" s="88" t="s">
        <v>3548</v>
      </c>
      <c r="J311" s="88" t="s">
        <v>2132</v>
      </c>
      <c r="K311" s="88" t="s">
        <v>2247</v>
      </c>
      <c r="L311" s="88" t="s">
        <v>3549</v>
      </c>
      <c r="M311" s="88" t="s">
        <v>3550</v>
      </c>
      <c r="N311" s="88" t="s">
        <v>3551</v>
      </c>
      <c r="O311" s="88" t="s">
        <v>3552</v>
      </c>
      <c r="P311" s="88" t="s">
        <v>3553</v>
      </c>
      <c r="Q311" s="88"/>
      <c r="R311" s="88" t="s">
        <v>3554</v>
      </c>
      <c r="S311" s="88" t="s">
        <v>3555</v>
      </c>
      <c r="T311" s="88" t="s">
        <v>2920</v>
      </c>
    </row>
    <row r="312" spans="1:20" ht="30">
      <c r="A312" s="86">
        <v>42401</v>
      </c>
      <c r="B312" s="87">
        <v>75430120</v>
      </c>
      <c r="C312" s="88" t="s">
        <v>102</v>
      </c>
      <c r="D312" s="88" t="s">
        <v>103</v>
      </c>
      <c r="E312" s="88" t="s">
        <v>104</v>
      </c>
      <c r="F312" s="88" t="s">
        <v>3556</v>
      </c>
      <c r="G312" s="88" t="s">
        <v>3557</v>
      </c>
      <c r="H312" s="88" t="s">
        <v>3558</v>
      </c>
      <c r="I312" s="88" t="s">
        <v>3559</v>
      </c>
      <c r="J312" s="88" t="s">
        <v>109</v>
      </c>
      <c r="K312" s="88" t="s">
        <v>110</v>
      </c>
      <c r="L312" s="88" t="s">
        <v>3560</v>
      </c>
      <c r="M312" s="88" t="s">
        <v>3561</v>
      </c>
      <c r="N312" s="88" t="s">
        <v>3562</v>
      </c>
      <c r="O312" s="88" t="s">
        <v>3562</v>
      </c>
      <c r="P312" s="88" t="s">
        <v>3563</v>
      </c>
      <c r="Q312" s="88"/>
      <c r="R312" s="88" t="s">
        <v>3564</v>
      </c>
      <c r="S312" s="88" t="s">
        <v>3565</v>
      </c>
      <c r="T312" s="88" t="s">
        <v>119</v>
      </c>
    </row>
    <row r="313" spans="1:20" ht="45">
      <c r="A313" s="86">
        <v>42401</v>
      </c>
      <c r="B313" s="87">
        <v>75430128</v>
      </c>
      <c r="C313" s="88" t="s">
        <v>102</v>
      </c>
      <c r="D313" s="88" t="s">
        <v>103</v>
      </c>
      <c r="E313" s="88" t="s">
        <v>104</v>
      </c>
      <c r="F313" s="88" t="s">
        <v>3556</v>
      </c>
      <c r="G313" s="88" t="s">
        <v>3566</v>
      </c>
      <c r="H313" s="88" t="s">
        <v>3567</v>
      </c>
      <c r="I313" s="88" t="s">
        <v>3568</v>
      </c>
      <c r="J313" s="88" t="s">
        <v>156</v>
      </c>
      <c r="K313" s="88" t="s">
        <v>110</v>
      </c>
      <c r="L313" s="88" t="s">
        <v>3569</v>
      </c>
      <c r="M313" s="88" t="s">
        <v>3570</v>
      </c>
      <c r="N313" s="88" t="s">
        <v>3571</v>
      </c>
      <c r="O313" s="88" t="s">
        <v>3572</v>
      </c>
      <c r="P313" s="88" t="s">
        <v>3573</v>
      </c>
      <c r="Q313" s="88"/>
      <c r="R313" s="88" t="s">
        <v>3574</v>
      </c>
      <c r="S313" s="88" t="s">
        <v>3575</v>
      </c>
      <c r="T313" s="88" t="s">
        <v>119</v>
      </c>
    </row>
    <row r="314" spans="1:20" ht="30">
      <c r="A314" s="86">
        <v>42401</v>
      </c>
      <c r="B314" s="87">
        <v>75430216</v>
      </c>
      <c r="C314" s="88" t="s">
        <v>165</v>
      </c>
      <c r="D314" s="88" t="s">
        <v>166</v>
      </c>
      <c r="E314" s="88" t="s">
        <v>167</v>
      </c>
      <c r="F314" s="88" t="s">
        <v>3556</v>
      </c>
      <c r="G314" s="88" t="s">
        <v>3576</v>
      </c>
      <c r="H314" s="88" t="s">
        <v>3577</v>
      </c>
      <c r="I314" s="88" t="s">
        <v>3578</v>
      </c>
      <c r="J314" s="88" t="s">
        <v>171</v>
      </c>
      <c r="K314" s="88" t="s">
        <v>172</v>
      </c>
      <c r="L314" s="88" t="s">
        <v>173</v>
      </c>
      <c r="M314" s="88" t="s">
        <v>174</v>
      </c>
      <c r="N314" s="88" t="s">
        <v>3579</v>
      </c>
      <c r="O314" s="88" t="s">
        <v>3580</v>
      </c>
      <c r="P314" s="88" t="s">
        <v>3581</v>
      </c>
      <c r="Q314" s="88"/>
      <c r="R314" s="88" t="s">
        <v>3582</v>
      </c>
      <c r="S314" s="88" t="s">
        <v>3583</v>
      </c>
      <c r="T314" s="88" t="s">
        <v>180</v>
      </c>
    </row>
    <row r="315" spans="1:20" ht="30">
      <c r="A315" s="86">
        <v>42401</v>
      </c>
      <c r="B315" s="87">
        <v>75430219</v>
      </c>
      <c r="C315" s="88" t="s">
        <v>165</v>
      </c>
      <c r="D315" s="88" t="s">
        <v>166</v>
      </c>
      <c r="E315" s="88" t="s">
        <v>167</v>
      </c>
      <c r="F315" s="88" t="s">
        <v>3556</v>
      </c>
      <c r="G315" s="88" t="s">
        <v>3584</v>
      </c>
      <c r="H315" s="88" t="s">
        <v>3585</v>
      </c>
      <c r="I315" s="88" t="s">
        <v>3586</v>
      </c>
      <c r="J315" s="88" t="s">
        <v>194</v>
      </c>
      <c r="K315" s="88" t="s">
        <v>172</v>
      </c>
      <c r="L315" s="88" t="s">
        <v>3587</v>
      </c>
      <c r="M315" s="88" t="s">
        <v>3588</v>
      </c>
      <c r="N315" s="88" t="s">
        <v>3589</v>
      </c>
      <c r="O315" s="88" t="s">
        <v>3590</v>
      </c>
      <c r="P315" s="88" t="s">
        <v>3591</v>
      </c>
      <c r="Q315" s="88"/>
      <c r="R315" s="88" t="s">
        <v>3592</v>
      </c>
      <c r="S315" s="88" t="s">
        <v>3593</v>
      </c>
      <c r="T315" s="88" t="s">
        <v>180</v>
      </c>
    </row>
    <row r="316" spans="1:20" ht="45">
      <c r="A316" s="86">
        <v>42401</v>
      </c>
      <c r="B316" s="87">
        <v>75430225</v>
      </c>
      <c r="C316" s="88" t="s">
        <v>165</v>
      </c>
      <c r="D316" s="88" t="s">
        <v>166</v>
      </c>
      <c r="E316" s="88" t="s">
        <v>167</v>
      </c>
      <c r="F316" s="88" t="s">
        <v>3556</v>
      </c>
      <c r="G316" s="88" t="s">
        <v>3594</v>
      </c>
      <c r="H316" s="88" t="s">
        <v>3595</v>
      </c>
      <c r="I316" s="88" t="s">
        <v>3596</v>
      </c>
      <c r="J316" s="88" t="s">
        <v>171</v>
      </c>
      <c r="K316" s="88" t="s">
        <v>172</v>
      </c>
      <c r="L316" s="88" t="s">
        <v>226</v>
      </c>
      <c r="M316" s="88" t="s">
        <v>227</v>
      </c>
      <c r="N316" s="88" t="s">
        <v>3597</v>
      </c>
      <c r="O316" s="88" t="s">
        <v>3598</v>
      </c>
      <c r="P316" s="88" t="s">
        <v>3599</v>
      </c>
      <c r="Q316" s="88"/>
      <c r="R316" s="88" t="s">
        <v>3600</v>
      </c>
      <c r="S316" s="88"/>
      <c r="T316" s="88" t="s">
        <v>180</v>
      </c>
    </row>
    <row r="317" spans="1:20" ht="45">
      <c r="A317" s="86">
        <v>42401</v>
      </c>
      <c r="B317" s="88">
        <v>75430337</v>
      </c>
      <c r="C317" s="88" t="s">
        <v>233</v>
      </c>
      <c r="D317" s="88" t="s">
        <v>234</v>
      </c>
      <c r="E317" s="88" t="s">
        <v>235</v>
      </c>
      <c r="F317" s="88" t="s">
        <v>3556</v>
      </c>
      <c r="G317" s="88" t="s">
        <v>3601</v>
      </c>
      <c r="H317" s="88" t="s">
        <v>3602</v>
      </c>
      <c r="I317" s="88" t="s">
        <v>3603</v>
      </c>
      <c r="J317" s="88" t="s">
        <v>407</v>
      </c>
      <c r="K317" s="88" t="s">
        <v>240</v>
      </c>
      <c r="L317" s="88" t="s">
        <v>3604</v>
      </c>
      <c r="M317" s="88" t="s">
        <v>3605</v>
      </c>
      <c r="N317" s="88" t="s">
        <v>3606</v>
      </c>
      <c r="O317" s="88" t="s">
        <v>3607</v>
      </c>
      <c r="P317" s="88" t="s">
        <v>3608</v>
      </c>
      <c r="Q317" s="88" t="s">
        <v>3609</v>
      </c>
      <c r="R317" s="88" t="s">
        <v>3610</v>
      </c>
      <c r="S317" s="88" t="s">
        <v>3611</v>
      </c>
      <c r="T317" s="88" t="s">
        <v>249</v>
      </c>
    </row>
    <row r="318" spans="1:20" ht="60">
      <c r="A318" s="86">
        <v>42401</v>
      </c>
      <c r="B318" s="87">
        <v>75430348</v>
      </c>
      <c r="C318" s="88" t="s">
        <v>233</v>
      </c>
      <c r="D318" s="88" t="s">
        <v>234</v>
      </c>
      <c r="E318" s="88" t="s">
        <v>235</v>
      </c>
      <c r="F318" s="88" t="s">
        <v>3556</v>
      </c>
      <c r="G318" s="88" t="s">
        <v>3612</v>
      </c>
      <c r="H318" s="88" t="s">
        <v>3613</v>
      </c>
      <c r="I318" s="88" t="s">
        <v>3614</v>
      </c>
      <c r="J318" s="88" t="s">
        <v>295</v>
      </c>
      <c r="K318" s="88" t="s">
        <v>240</v>
      </c>
      <c r="L318" s="88" t="s">
        <v>3615</v>
      </c>
      <c r="M318" s="88" t="s">
        <v>3616</v>
      </c>
      <c r="N318" s="88" t="s">
        <v>3617</v>
      </c>
      <c r="O318" s="88" t="s">
        <v>3618</v>
      </c>
      <c r="P318" s="88" t="s">
        <v>3619</v>
      </c>
      <c r="Q318" s="88" t="s">
        <v>3620</v>
      </c>
      <c r="R318" s="88" t="s">
        <v>3621</v>
      </c>
      <c r="S318" s="88" t="s">
        <v>3622</v>
      </c>
      <c r="T318" s="88" t="s">
        <v>249</v>
      </c>
    </row>
    <row r="319" spans="1:20" ht="45">
      <c r="A319" s="86">
        <v>42401</v>
      </c>
      <c r="B319" s="87">
        <v>75430353</v>
      </c>
      <c r="C319" s="88" t="s">
        <v>233</v>
      </c>
      <c r="D319" s="88" t="s">
        <v>234</v>
      </c>
      <c r="E319" s="88" t="s">
        <v>235</v>
      </c>
      <c r="F319" s="88" t="s">
        <v>3556</v>
      </c>
      <c r="G319" s="88" t="s">
        <v>3623</v>
      </c>
      <c r="H319" s="88" t="s">
        <v>3624</v>
      </c>
      <c r="I319" s="88" t="s">
        <v>3625</v>
      </c>
      <c r="J319" s="88" t="s">
        <v>295</v>
      </c>
      <c r="K319" s="88" t="s">
        <v>240</v>
      </c>
      <c r="L319" s="88" t="s">
        <v>374</v>
      </c>
      <c r="M319" s="88" t="s">
        <v>375</v>
      </c>
      <c r="N319" s="88" t="s">
        <v>3626</v>
      </c>
      <c r="O319" s="88" t="s">
        <v>3627</v>
      </c>
      <c r="P319" s="88" t="s">
        <v>3628</v>
      </c>
      <c r="Q319" s="88" t="s">
        <v>3629</v>
      </c>
      <c r="R319" s="88" t="s">
        <v>3630</v>
      </c>
      <c r="S319" s="88" t="s">
        <v>3631</v>
      </c>
      <c r="T319" s="88" t="s">
        <v>249</v>
      </c>
    </row>
    <row r="320" spans="1:20" ht="45">
      <c r="A320" s="86">
        <v>42401</v>
      </c>
      <c r="B320" s="88">
        <v>75430355</v>
      </c>
      <c r="C320" s="88" t="s">
        <v>233</v>
      </c>
      <c r="D320" s="88" t="s">
        <v>234</v>
      </c>
      <c r="E320" s="88" t="s">
        <v>235</v>
      </c>
      <c r="F320" s="88" t="s">
        <v>3556</v>
      </c>
      <c r="G320" s="88" t="s">
        <v>3632</v>
      </c>
      <c r="H320" s="88" t="s">
        <v>3633</v>
      </c>
      <c r="I320" s="88" t="s">
        <v>3634</v>
      </c>
      <c r="J320" s="88" t="s">
        <v>362</v>
      </c>
      <c r="K320" s="88" t="s">
        <v>240</v>
      </c>
      <c r="L320" s="88" t="s">
        <v>3635</v>
      </c>
      <c r="M320" s="88" t="s">
        <v>3636</v>
      </c>
      <c r="N320" s="88" t="s">
        <v>3637</v>
      </c>
      <c r="O320" s="88" t="s">
        <v>3638</v>
      </c>
      <c r="P320" s="88" t="s">
        <v>3639</v>
      </c>
      <c r="Q320" s="88" t="s">
        <v>3640</v>
      </c>
      <c r="R320" s="88" t="s">
        <v>3641</v>
      </c>
      <c r="S320" s="88" t="s">
        <v>3642</v>
      </c>
      <c r="T320" s="88" t="s">
        <v>249</v>
      </c>
    </row>
    <row r="321" spans="1:20" ht="30">
      <c r="A321" s="86">
        <v>42401</v>
      </c>
      <c r="B321" s="88">
        <v>75430376</v>
      </c>
      <c r="C321" s="88" t="s">
        <v>233</v>
      </c>
      <c r="D321" s="88" t="s">
        <v>234</v>
      </c>
      <c r="E321" s="88" t="s">
        <v>235</v>
      </c>
      <c r="F321" s="88" t="s">
        <v>3556</v>
      </c>
      <c r="G321" s="88" t="s">
        <v>3643</v>
      </c>
      <c r="H321" s="88" t="s">
        <v>3644</v>
      </c>
      <c r="I321" s="88" t="s">
        <v>3645</v>
      </c>
      <c r="J321" s="88" t="s">
        <v>275</v>
      </c>
      <c r="K321" s="88" t="s">
        <v>240</v>
      </c>
      <c r="L321" s="88" t="s">
        <v>3646</v>
      </c>
      <c r="M321" s="88" t="s">
        <v>3647</v>
      </c>
      <c r="N321" s="88" t="s">
        <v>3648</v>
      </c>
      <c r="O321" s="88" t="s">
        <v>3649</v>
      </c>
      <c r="P321" s="88" t="s">
        <v>3650</v>
      </c>
      <c r="Q321" s="88"/>
      <c r="R321" s="88" t="s">
        <v>3651</v>
      </c>
      <c r="S321" s="88" t="s">
        <v>3652</v>
      </c>
      <c r="T321" s="88" t="s">
        <v>249</v>
      </c>
    </row>
    <row r="322" spans="1:20" ht="45">
      <c r="A322" s="86">
        <v>42401</v>
      </c>
      <c r="B322" s="87">
        <v>75430421</v>
      </c>
      <c r="C322" s="88" t="s">
        <v>426</v>
      </c>
      <c r="D322" s="88" t="s">
        <v>427</v>
      </c>
      <c r="E322" s="88" t="s">
        <v>426</v>
      </c>
      <c r="F322" s="88" t="s">
        <v>3556</v>
      </c>
      <c r="G322" s="88" t="s">
        <v>3653</v>
      </c>
      <c r="H322" s="88" t="s">
        <v>3654</v>
      </c>
      <c r="I322" s="88" t="s">
        <v>3655</v>
      </c>
      <c r="J322" s="88" t="s">
        <v>431</v>
      </c>
      <c r="K322" s="88" t="s">
        <v>432</v>
      </c>
      <c r="L322" s="88" t="s">
        <v>3656</v>
      </c>
      <c r="M322" s="88" t="s">
        <v>3657</v>
      </c>
      <c r="N322" s="88" t="s">
        <v>3658</v>
      </c>
      <c r="O322" s="88" t="s">
        <v>3659</v>
      </c>
      <c r="P322" s="88" t="s">
        <v>3660</v>
      </c>
      <c r="Q322" s="88"/>
      <c r="R322" s="88" t="s">
        <v>3661</v>
      </c>
      <c r="S322" s="88" t="s">
        <v>3662</v>
      </c>
      <c r="T322" s="88" t="s">
        <v>440</v>
      </c>
    </row>
    <row r="323" spans="1:20" ht="30">
      <c r="A323" s="86">
        <v>42401</v>
      </c>
      <c r="B323" s="87">
        <v>75430423</v>
      </c>
      <c r="C323" s="88" t="s">
        <v>426</v>
      </c>
      <c r="D323" s="88" t="s">
        <v>427</v>
      </c>
      <c r="E323" s="88" t="s">
        <v>426</v>
      </c>
      <c r="F323" s="88" t="s">
        <v>3556</v>
      </c>
      <c r="G323" s="88" t="s">
        <v>3663</v>
      </c>
      <c r="H323" s="88" t="s">
        <v>3664</v>
      </c>
      <c r="I323" s="88" t="s">
        <v>3665</v>
      </c>
      <c r="J323" s="88" t="s">
        <v>485</v>
      </c>
      <c r="K323" s="88" t="s">
        <v>432</v>
      </c>
      <c r="L323" s="88" t="s">
        <v>3666</v>
      </c>
      <c r="M323" s="88" t="s">
        <v>3667</v>
      </c>
      <c r="N323" s="88" t="s">
        <v>3668</v>
      </c>
      <c r="O323" s="88" t="s">
        <v>3669</v>
      </c>
      <c r="P323" s="88" t="s">
        <v>3670</v>
      </c>
      <c r="Q323" s="88"/>
      <c r="R323" s="88" t="s">
        <v>1468</v>
      </c>
      <c r="S323" s="88" t="s">
        <v>3671</v>
      </c>
      <c r="T323" s="88" t="s">
        <v>440</v>
      </c>
    </row>
    <row r="324" spans="1:20" ht="45">
      <c r="A324" s="86">
        <v>42401</v>
      </c>
      <c r="B324" s="87">
        <v>75430425</v>
      </c>
      <c r="C324" s="88" t="s">
        <v>426</v>
      </c>
      <c r="D324" s="88" t="s">
        <v>427</v>
      </c>
      <c r="E324" s="88" t="s">
        <v>426</v>
      </c>
      <c r="F324" s="88" t="s">
        <v>3672</v>
      </c>
      <c r="G324" s="88" t="s">
        <v>3673</v>
      </c>
      <c r="H324" s="88" t="s">
        <v>3674</v>
      </c>
      <c r="I324" s="88" t="s">
        <v>3675</v>
      </c>
      <c r="J324" s="88" t="s">
        <v>444</v>
      </c>
      <c r="K324" s="88" t="s">
        <v>432</v>
      </c>
      <c r="L324" s="88" t="s">
        <v>3676</v>
      </c>
      <c r="M324" s="88" t="s">
        <v>3677</v>
      </c>
      <c r="N324" s="88" t="s">
        <v>3678</v>
      </c>
      <c r="O324" s="88" t="s">
        <v>3679</v>
      </c>
      <c r="P324" s="88" t="s">
        <v>3680</v>
      </c>
      <c r="Q324" s="88" t="s">
        <v>3681</v>
      </c>
      <c r="R324" s="88" t="s">
        <v>3682</v>
      </c>
      <c r="S324" s="88" t="s">
        <v>3683</v>
      </c>
      <c r="T324" s="88" t="s">
        <v>440</v>
      </c>
    </row>
    <row r="325" spans="1:20" ht="60">
      <c r="A325" s="86">
        <v>42401</v>
      </c>
      <c r="B325" s="87">
        <v>75430511</v>
      </c>
      <c r="C325" s="88" t="s">
        <v>102</v>
      </c>
      <c r="D325" s="88" t="s">
        <v>103</v>
      </c>
      <c r="E325" s="88" t="s">
        <v>503</v>
      </c>
      <c r="F325" s="88" t="s">
        <v>3556</v>
      </c>
      <c r="G325" s="88" t="s">
        <v>3684</v>
      </c>
      <c r="H325" s="88" t="s">
        <v>3685</v>
      </c>
      <c r="I325" s="88" t="s">
        <v>3686</v>
      </c>
      <c r="J325" s="88" t="s">
        <v>541</v>
      </c>
      <c r="K325" s="88" t="s">
        <v>508</v>
      </c>
      <c r="L325" s="88" t="s">
        <v>542</v>
      </c>
      <c r="M325" s="88" t="s">
        <v>543</v>
      </c>
      <c r="N325" s="88" t="s">
        <v>3687</v>
      </c>
      <c r="O325" s="88" t="s">
        <v>3688</v>
      </c>
      <c r="P325" s="88" t="s">
        <v>3689</v>
      </c>
      <c r="Q325" s="88"/>
      <c r="R325" s="88" t="s">
        <v>3690</v>
      </c>
      <c r="S325" s="88" t="s">
        <v>3691</v>
      </c>
      <c r="T325" s="88" t="s">
        <v>516</v>
      </c>
    </row>
    <row r="326" spans="1:20" ht="45">
      <c r="A326" s="86">
        <v>42401</v>
      </c>
      <c r="B326" s="87">
        <v>75430513</v>
      </c>
      <c r="C326" s="88" t="s">
        <v>102</v>
      </c>
      <c r="D326" s="88" t="s">
        <v>103</v>
      </c>
      <c r="E326" s="88" t="s">
        <v>503</v>
      </c>
      <c r="F326" s="88" t="s">
        <v>3556</v>
      </c>
      <c r="G326" s="88" t="s">
        <v>3692</v>
      </c>
      <c r="H326" s="88" t="s">
        <v>3693</v>
      </c>
      <c r="I326" s="88" t="s">
        <v>3694</v>
      </c>
      <c r="J326" s="88" t="s">
        <v>507</v>
      </c>
      <c r="K326" s="88" t="s">
        <v>508</v>
      </c>
      <c r="L326" s="88" t="s">
        <v>3695</v>
      </c>
      <c r="M326" s="88" t="s">
        <v>3696</v>
      </c>
      <c r="N326" s="88" t="s">
        <v>3697</v>
      </c>
      <c r="O326" s="88" t="s">
        <v>3698</v>
      </c>
      <c r="P326" s="88" t="s">
        <v>3699</v>
      </c>
      <c r="Q326" s="88"/>
      <c r="R326" s="88" t="s">
        <v>3700</v>
      </c>
      <c r="S326" s="88" t="s">
        <v>3701</v>
      </c>
      <c r="T326" s="88" t="s">
        <v>516</v>
      </c>
    </row>
    <row r="327" spans="1:20" ht="45">
      <c r="A327" s="86">
        <v>42401</v>
      </c>
      <c r="B327" s="88">
        <v>75430514</v>
      </c>
      <c r="C327" s="88" t="s">
        <v>102</v>
      </c>
      <c r="D327" s="88" t="s">
        <v>103</v>
      </c>
      <c r="E327" s="88" t="s">
        <v>503</v>
      </c>
      <c r="F327" s="88" t="s">
        <v>3556</v>
      </c>
      <c r="G327" s="88" t="s">
        <v>3702</v>
      </c>
      <c r="H327" s="88" t="s">
        <v>3703</v>
      </c>
      <c r="I327" s="88" t="s">
        <v>3704</v>
      </c>
      <c r="J327" s="88" t="s">
        <v>507</v>
      </c>
      <c r="K327" s="88" t="s">
        <v>508</v>
      </c>
      <c r="L327" s="88" t="s">
        <v>3705</v>
      </c>
      <c r="M327" s="88" t="s">
        <v>3706</v>
      </c>
      <c r="N327" s="88" t="s">
        <v>3707</v>
      </c>
      <c r="O327" s="88" t="s">
        <v>3708</v>
      </c>
      <c r="P327" s="88" t="s">
        <v>3709</v>
      </c>
      <c r="Q327" s="88"/>
      <c r="R327" s="88" t="s">
        <v>3710</v>
      </c>
      <c r="S327" s="88" t="s">
        <v>3711</v>
      </c>
      <c r="T327" s="88" t="s">
        <v>516</v>
      </c>
    </row>
    <row r="328" spans="1:20" ht="30">
      <c r="A328" s="86">
        <v>42401</v>
      </c>
      <c r="B328" s="88">
        <v>75430610</v>
      </c>
      <c r="C328" s="88" t="s">
        <v>426</v>
      </c>
      <c r="D328" s="88" t="s">
        <v>427</v>
      </c>
      <c r="E328" s="88" t="s">
        <v>582</v>
      </c>
      <c r="F328" s="88" t="s">
        <v>3556</v>
      </c>
      <c r="G328" s="88" t="s">
        <v>3712</v>
      </c>
      <c r="H328" s="88" t="s">
        <v>3713</v>
      </c>
      <c r="I328" s="88" t="s">
        <v>3714</v>
      </c>
      <c r="J328" s="88" t="s">
        <v>586</v>
      </c>
      <c r="K328" s="88" t="s">
        <v>587</v>
      </c>
      <c r="L328" s="88" t="s">
        <v>3715</v>
      </c>
      <c r="M328" s="88" t="s">
        <v>3716</v>
      </c>
      <c r="N328" s="88" t="s">
        <v>3717</v>
      </c>
      <c r="O328" s="88" t="s">
        <v>3718</v>
      </c>
      <c r="P328" s="88" t="s">
        <v>3719</v>
      </c>
      <c r="Q328" s="88"/>
      <c r="R328" s="88" t="s">
        <v>3720</v>
      </c>
      <c r="S328" s="88" t="s">
        <v>3721</v>
      </c>
      <c r="T328" s="88" t="s">
        <v>595</v>
      </c>
    </row>
    <row r="329" spans="1:20" ht="30">
      <c r="A329" s="86">
        <v>42401</v>
      </c>
      <c r="B329" s="88">
        <v>75430612</v>
      </c>
      <c r="C329" s="88" t="s">
        <v>426</v>
      </c>
      <c r="D329" s="88" t="s">
        <v>427</v>
      </c>
      <c r="E329" s="88" t="s">
        <v>582</v>
      </c>
      <c r="F329" s="88" t="s">
        <v>3556</v>
      </c>
      <c r="G329" s="88" t="s">
        <v>3722</v>
      </c>
      <c r="H329" s="88" t="s">
        <v>3723</v>
      </c>
      <c r="I329" s="88" t="s">
        <v>3724</v>
      </c>
      <c r="J329" s="88" t="s">
        <v>608</v>
      </c>
      <c r="K329" s="88" t="s">
        <v>587</v>
      </c>
      <c r="L329" s="88" t="s">
        <v>3725</v>
      </c>
      <c r="M329" s="88" t="s">
        <v>3726</v>
      </c>
      <c r="N329" s="88" t="s">
        <v>3727</v>
      </c>
      <c r="O329" s="88" t="s">
        <v>3728</v>
      </c>
      <c r="P329" s="88" t="s">
        <v>3719</v>
      </c>
      <c r="Q329" s="88"/>
      <c r="R329" s="88" t="s">
        <v>3729</v>
      </c>
      <c r="S329" s="88" t="s">
        <v>3730</v>
      </c>
      <c r="T329" s="88" t="s">
        <v>595</v>
      </c>
    </row>
    <row r="330" spans="1:20" ht="60">
      <c r="A330" s="86">
        <v>42401</v>
      </c>
      <c r="B330" s="88">
        <v>75435123</v>
      </c>
      <c r="C330" s="88" t="s">
        <v>233</v>
      </c>
      <c r="D330" s="88" t="s">
        <v>234</v>
      </c>
      <c r="E330" s="88" t="s">
        <v>626</v>
      </c>
      <c r="F330" s="88" t="s">
        <v>3556</v>
      </c>
      <c r="G330" s="88" t="s">
        <v>3731</v>
      </c>
      <c r="H330" s="88" t="s">
        <v>3732</v>
      </c>
      <c r="I330" s="88" t="s">
        <v>3733</v>
      </c>
      <c r="J330" s="88" t="s">
        <v>656</v>
      </c>
      <c r="K330" s="88" t="s">
        <v>657</v>
      </c>
      <c r="L330" s="88" t="s">
        <v>658</v>
      </c>
      <c r="M330" s="88" t="s">
        <v>659</v>
      </c>
      <c r="N330" s="88" t="s">
        <v>3734</v>
      </c>
      <c r="O330" s="88" t="s">
        <v>3735</v>
      </c>
      <c r="P330" s="88" t="s">
        <v>3736</v>
      </c>
      <c r="Q330" s="88" t="s">
        <v>3737</v>
      </c>
      <c r="R330" s="88" t="s">
        <v>3738</v>
      </c>
      <c r="S330" s="88" t="s">
        <v>3739</v>
      </c>
      <c r="T330" s="88" t="s">
        <v>665</v>
      </c>
    </row>
    <row r="331" spans="1:20" ht="45">
      <c r="A331" s="86">
        <v>42401</v>
      </c>
      <c r="B331" s="88">
        <v>75435126</v>
      </c>
      <c r="C331" s="88" t="s">
        <v>233</v>
      </c>
      <c r="D331" s="88" t="s">
        <v>234</v>
      </c>
      <c r="E331" s="88" t="s">
        <v>626</v>
      </c>
      <c r="F331" s="88" t="s">
        <v>3672</v>
      </c>
      <c r="G331" s="88" t="s">
        <v>3740</v>
      </c>
      <c r="H331" s="88" t="s">
        <v>3741</v>
      </c>
      <c r="I331" s="88" t="s">
        <v>3742</v>
      </c>
      <c r="J331" s="88" t="s">
        <v>3743</v>
      </c>
      <c r="K331" s="88" t="s">
        <v>3744</v>
      </c>
      <c r="L331" s="88" t="s">
        <v>1250</v>
      </c>
      <c r="M331" s="88" t="s">
        <v>3745</v>
      </c>
      <c r="N331" s="88" t="s">
        <v>3746</v>
      </c>
      <c r="O331" s="88" t="s">
        <v>3746</v>
      </c>
      <c r="P331" s="88" t="s">
        <v>3747</v>
      </c>
      <c r="Q331" s="88" t="s">
        <v>3748</v>
      </c>
      <c r="R331" s="88" t="s">
        <v>3749</v>
      </c>
      <c r="S331" s="88" t="s">
        <v>3750</v>
      </c>
      <c r="T331" s="88" t="s">
        <v>3751</v>
      </c>
    </row>
    <row r="332" spans="1:20" ht="30">
      <c r="A332" s="86">
        <v>42401</v>
      </c>
      <c r="B332" s="88">
        <v>75435130</v>
      </c>
      <c r="C332" s="88" t="s">
        <v>233</v>
      </c>
      <c r="D332" s="88" t="s">
        <v>234</v>
      </c>
      <c r="E332" s="88" t="s">
        <v>626</v>
      </c>
      <c r="F332" s="88" t="s">
        <v>3556</v>
      </c>
      <c r="G332" s="88" t="s">
        <v>3752</v>
      </c>
      <c r="H332" s="88" t="s">
        <v>3753</v>
      </c>
      <c r="I332" s="88" t="s">
        <v>3754</v>
      </c>
      <c r="J332" s="88" t="s">
        <v>707</v>
      </c>
      <c r="K332" s="88" t="s">
        <v>708</v>
      </c>
      <c r="L332" s="88" t="s">
        <v>3755</v>
      </c>
      <c r="M332" s="88" t="s">
        <v>3756</v>
      </c>
      <c r="N332" s="88" t="s">
        <v>3757</v>
      </c>
      <c r="O332" s="88" t="s">
        <v>3758</v>
      </c>
      <c r="P332" s="88" t="s">
        <v>3759</v>
      </c>
      <c r="Q332" s="88" t="s">
        <v>3760</v>
      </c>
      <c r="R332" s="88" t="s">
        <v>3761</v>
      </c>
      <c r="S332" s="88" t="s">
        <v>3762</v>
      </c>
      <c r="T332" s="88" t="s">
        <v>717</v>
      </c>
    </row>
    <row r="333" spans="1:20" ht="45">
      <c r="A333" s="86">
        <v>42401</v>
      </c>
      <c r="B333" s="88">
        <v>75435131</v>
      </c>
      <c r="C333" s="88" t="s">
        <v>233</v>
      </c>
      <c r="D333" s="88" t="s">
        <v>234</v>
      </c>
      <c r="E333" s="88" t="s">
        <v>626</v>
      </c>
      <c r="F333" s="88" t="s">
        <v>3556</v>
      </c>
      <c r="G333" s="88" t="s">
        <v>3763</v>
      </c>
      <c r="H333" s="88" t="s">
        <v>3764</v>
      </c>
      <c r="I333" s="88" t="s">
        <v>3765</v>
      </c>
      <c r="J333" s="88" t="s">
        <v>746</v>
      </c>
      <c r="K333" s="88" t="s">
        <v>747</v>
      </c>
      <c r="L333" s="88" t="s">
        <v>3766</v>
      </c>
      <c r="M333" s="88" t="s">
        <v>3767</v>
      </c>
      <c r="N333" s="88" t="s">
        <v>3768</v>
      </c>
      <c r="O333" s="88" t="s">
        <v>3769</v>
      </c>
      <c r="P333" s="88" t="s">
        <v>3770</v>
      </c>
      <c r="Q333" s="88" t="s">
        <v>3771</v>
      </c>
      <c r="R333" s="88" t="s">
        <v>3772</v>
      </c>
      <c r="S333" s="88" t="s">
        <v>3773</v>
      </c>
      <c r="T333" s="88" t="s">
        <v>755</v>
      </c>
    </row>
    <row r="334" spans="1:20" ht="45">
      <c r="A334" s="86">
        <v>42401</v>
      </c>
      <c r="B334" s="87">
        <v>75435132</v>
      </c>
      <c r="C334" s="88" t="s">
        <v>233</v>
      </c>
      <c r="D334" s="88" t="s">
        <v>234</v>
      </c>
      <c r="E334" s="88" t="s">
        <v>626</v>
      </c>
      <c r="F334" s="88" t="s">
        <v>3672</v>
      </c>
      <c r="G334" s="88" t="s">
        <v>3774</v>
      </c>
      <c r="H334" s="88" t="s">
        <v>3775</v>
      </c>
      <c r="I334" s="88" t="s">
        <v>3776</v>
      </c>
      <c r="J334" s="88" t="s">
        <v>3777</v>
      </c>
      <c r="K334" s="88" t="s">
        <v>3778</v>
      </c>
      <c r="L334" s="88" t="s">
        <v>3779</v>
      </c>
      <c r="M334" s="88" t="s">
        <v>3780</v>
      </c>
      <c r="N334" s="88" t="s">
        <v>3781</v>
      </c>
      <c r="O334" s="88" t="s">
        <v>3782</v>
      </c>
      <c r="P334" s="88" t="s">
        <v>3783</v>
      </c>
      <c r="Q334" s="88"/>
      <c r="R334" s="88" t="s">
        <v>3784</v>
      </c>
      <c r="S334" s="88" t="s">
        <v>3785</v>
      </c>
      <c r="T334" s="88" t="s">
        <v>3786</v>
      </c>
    </row>
    <row r="335" spans="1:20" ht="45">
      <c r="A335" s="86">
        <v>42401</v>
      </c>
      <c r="B335" s="87">
        <v>75435132</v>
      </c>
      <c r="C335" s="88" t="s">
        <v>233</v>
      </c>
      <c r="D335" s="88" t="s">
        <v>234</v>
      </c>
      <c r="E335" s="88" t="s">
        <v>626</v>
      </c>
      <c r="F335" s="88" t="s">
        <v>3672</v>
      </c>
      <c r="G335" s="88" t="s">
        <v>3774</v>
      </c>
      <c r="H335" s="88" t="s">
        <v>3775</v>
      </c>
      <c r="I335" s="88" t="s">
        <v>3776</v>
      </c>
      <c r="J335" s="88" t="s">
        <v>3777</v>
      </c>
      <c r="K335" s="88" t="s">
        <v>3778</v>
      </c>
      <c r="L335" s="88" t="s">
        <v>3779</v>
      </c>
      <c r="M335" s="88" t="s">
        <v>3780</v>
      </c>
      <c r="N335" s="88" t="s">
        <v>3781</v>
      </c>
      <c r="O335" s="88" t="s">
        <v>3782</v>
      </c>
      <c r="P335" s="88" t="s">
        <v>3783</v>
      </c>
      <c r="Q335" s="88"/>
      <c r="R335" s="88" t="s">
        <v>3784</v>
      </c>
      <c r="S335" s="88" t="s">
        <v>3785</v>
      </c>
      <c r="T335" s="88" t="s">
        <v>3786</v>
      </c>
    </row>
    <row r="336" spans="1:20" ht="30">
      <c r="A336" s="86">
        <v>42401</v>
      </c>
      <c r="B336" s="87">
        <v>75435133</v>
      </c>
      <c r="C336" s="88" t="s">
        <v>233</v>
      </c>
      <c r="D336" s="88" t="s">
        <v>234</v>
      </c>
      <c r="E336" s="88" t="s">
        <v>626</v>
      </c>
      <c r="F336" s="88" t="s">
        <v>3556</v>
      </c>
      <c r="G336" s="88" t="s">
        <v>3787</v>
      </c>
      <c r="H336" s="88" t="s">
        <v>3788</v>
      </c>
      <c r="I336" s="88" t="s">
        <v>3789</v>
      </c>
      <c r="J336" s="88" t="s">
        <v>759</v>
      </c>
      <c r="K336" s="88" t="s">
        <v>760</v>
      </c>
      <c r="L336" s="88" t="s">
        <v>3790</v>
      </c>
      <c r="M336" s="88" t="s">
        <v>3791</v>
      </c>
      <c r="N336" s="88" t="s">
        <v>3792</v>
      </c>
      <c r="O336" s="88" t="s">
        <v>3793</v>
      </c>
      <c r="P336" s="88" t="s">
        <v>3794</v>
      </c>
      <c r="Q336" s="88"/>
      <c r="R336" s="88" t="s">
        <v>3795</v>
      </c>
      <c r="S336" s="88" t="s">
        <v>3796</v>
      </c>
      <c r="T336" s="88" t="s">
        <v>767</v>
      </c>
    </row>
    <row r="337" spans="1:20" ht="60">
      <c r="A337" s="86">
        <v>42401</v>
      </c>
      <c r="B337" s="87">
        <v>75435135</v>
      </c>
      <c r="C337" s="88" t="s">
        <v>233</v>
      </c>
      <c r="D337" s="88" t="s">
        <v>234</v>
      </c>
      <c r="E337" s="88" t="s">
        <v>626</v>
      </c>
      <c r="F337" s="88" t="s">
        <v>3556</v>
      </c>
      <c r="G337" s="88" t="s">
        <v>3797</v>
      </c>
      <c r="H337" s="88" t="s">
        <v>3798</v>
      </c>
      <c r="I337" s="88" t="s">
        <v>3799</v>
      </c>
      <c r="J337" s="88" t="s">
        <v>630</v>
      </c>
      <c r="K337" s="88" t="s">
        <v>631</v>
      </c>
      <c r="L337" s="88" t="s">
        <v>3800</v>
      </c>
      <c r="M337" s="88" t="s">
        <v>3801</v>
      </c>
      <c r="N337" s="88" t="s">
        <v>3802</v>
      </c>
      <c r="O337" s="88" t="s">
        <v>3803</v>
      </c>
      <c r="P337" s="88" t="s">
        <v>3804</v>
      </c>
      <c r="Q337" s="88" t="s">
        <v>3805</v>
      </c>
      <c r="R337" s="88" t="s">
        <v>3806</v>
      </c>
      <c r="S337" s="88" t="s">
        <v>3807</v>
      </c>
      <c r="T337" s="88" t="s">
        <v>639</v>
      </c>
    </row>
    <row r="338" spans="1:20" ht="45">
      <c r="A338" s="86">
        <v>42401</v>
      </c>
      <c r="B338" s="87">
        <v>75435136</v>
      </c>
      <c r="C338" s="88" t="s">
        <v>233</v>
      </c>
      <c r="D338" s="88" t="s">
        <v>234</v>
      </c>
      <c r="E338" s="88" t="s">
        <v>626</v>
      </c>
      <c r="F338" s="88" t="s">
        <v>3672</v>
      </c>
      <c r="G338" s="88" t="s">
        <v>3808</v>
      </c>
      <c r="H338" s="88" t="s">
        <v>3809</v>
      </c>
      <c r="I338" s="88" t="s">
        <v>3810</v>
      </c>
      <c r="J338" s="88" t="s">
        <v>630</v>
      </c>
      <c r="K338" s="88" t="s">
        <v>631</v>
      </c>
      <c r="L338" s="88" t="s">
        <v>3811</v>
      </c>
      <c r="M338" s="88" t="s">
        <v>3812</v>
      </c>
      <c r="N338" s="88" t="s">
        <v>3813</v>
      </c>
      <c r="O338" s="88" t="s">
        <v>3814</v>
      </c>
      <c r="P338" s="88" t="s">
        <v>3815</v>
      </c>
      <c r="Q338" s="88"/>
      <c r="R338" s="88" t="s">
        <v>3816</v>
      </c>
      <c r="S338" s="88" t="s">
        <v>3817</v>
      </c>
      <c r="T338" s="88" t="s">
        <v>639</v>
      </c>
    </row>
    <row r="339" spans="1:20" ht="30">
      <c r="A339" s="86">
        <v>42401</v>
      </c>
      <c r="B339" s="87">
        <v>75435139</v>
      </c>
      <c r="C339" s="88" t="s">
        <v>233</v>
      </c>
      <c r="D339" s="88" t="s">
        <v>234</v>
      </c>
      <c r="E339" s="88" t="s">
        <v>626</v>
      </c>
      <c r="F339" s="88" t="s">
        <v>3672</v>
      </c>
      <c r="G339" s="88" t="s">
        <v>3818</v>
      </c>
      <c r="H339" s="88" t="s">
        <v>3819</v>
      </c>
      <c r="I339" s="88" t="s">
        <v>3820</v>
      </c>
      <c r="J339" s="88" t="s">
        <v>340</v>
      </c>
      <c r="K339" s="88" t="s">
        <v>3821</v>
      </c>
      <c r="L339" s="88" t="s">
        <v>1250</v>
      </c>
      <c r="M339" s="88" t="s">
        <v>3822</v>
      </c>
      <c r="N339" s="88" t="s">
        <v>3823</v>
      </c>
      <c r="O339" s="88" t="s">
        <v>3824</v>
      </c>
      <c r="P339" s="88" t="s">
        <v>3825</v>
      </c>
      <c r="Q339" s="88" t="s">
        <v>3826</v>
      </c>
      <c r="R339" s="88" t="s">
        <v>3827</v>
      </c>
      <c r="S339" s="88" t="s">
        <v>3828</v>
      </c>
      <c r="T339" s="88" t="s">
        <v>816</v>
      </c>
    </row>
    <row r="340" spans="1:20" ht="45">
      <c r="A340" s="86">
        <v>42401</v>
      </c>
      <c r="B340" s="87">
        <v>75435141</v>
      </c>
      <c r="C340" s="88" t="s">
        <v>233</v>
      </c>
      <c r="D340" s="88" t="s">
        <v>234</v>
      </c>
      <c r="E340" s="88" t="s">
        <v>626</v>
      </c>
      <c r="F340" s="88" t="s">
        <v>3672</v>
      </c>
      <c r="G340" s="88" t="s">
        <v>3829</v>
      </c>
      <c r="H340" s="88" t="s">
        <v>3830</v>
      </c>
      <c r="I340" s="88" t="s">
        <v>3831</v>
      </c>
      <c r="J340" s="88" t="s">
        <v>3832</v>
      </c>
      <c r="K340" s="88" t="s">
        <v>3833</v>
      </c>
      <c r="L340" s="88" t="s">
        <v>3834</v>
      </c>
      <c r="M340" s="88" t="s">
        <v>3835</v>
      </c>
      <c r="N340" s="88" t="s">
        <v>3836</v>
      </c>
      <c r="O340" s="88" t="s">
        <v>3837</v>
      </c>
      <c r="P340" s="88" t="s">
        <v>3838</v>
      </c>
      <c r="Q340" s="88" t="s">
        <v>3839</v>
      </c>
      <c r="R340" s="88" t="s">
        <v>3840</v>
      </c>
      <c r="S340" s="88" t="s">
        <v>3841</v>
      </c>
      <c r="T340" s="88" t="s">
        <v>3842</v>
      </c>
    </row>
    <row r="341" spans="1:20" ht="45">
      <c r="A341" s="86">
        <v>42401</v>
      </c>
      <c r="B341" s="87">
        <v>75435221</v>
      </c>
      <c r="C341" s="88" t="s">
        <v>165</v>
      </c>
      <c r="D341" s="88" t="s">
        <v>166</v>
      </c>
      <c r="E341" s="88" t="s">
        <v>167</v>
      </c>
      <c r="F341" s="88" t="s">
        <v>3556</v>
      </c>
      <c r="G341" s="88" t="s">
        <v>3843</v>
      </c>
      <c r="H341" s="88" t="s">
        <v>3844</v>
      </c>
      <c r="I341" s="88" t="s">
        <v>3845</v>
      </c>
      <c r="J341" s="88" t="s">
        <v>908</v>
      </c>
      <c r="K341" s="88" t="s">
        <v>909</v>
      </c>
      <c r="L341" s="88" t="s">
        <v>3846</v>
      </c>
      <c r="M341" s="88" t="s">
        <v>3847</v>
      </c>
      <c r="N341" s="88" t="s">
        <v>3848</v>
      </c>
      <c r="O341" s="88" t="s">
        <v>3849</v>
      </c>
      <c r="P341" s="88" t="s">
        <v>3850</v>
      </c>
      <c r="Q341" s="88"/>
      <c r="R341" s="88" t="s">
        <v>3851</v>
      </c>
      <c r="S341" s="88" t="s">
        <v>3852</v>
      </c>
      <c r="T341" s="88" t="s">
        <v>917</v>
      </c>
    </row>
    <row r="342" spans="1:20" ht="45">
      <c r="A342" s="86">
        <v>42401</v>
      </c>
      <c r="B342" s="87">
        <v>75435221</v>
      </c>
      <c r="C342" s="88" t="s">
        <v>165</v>
      </c>
      <c r="D342" s="88" t="s">
        <v>166</v>
      </c>
      <c r="E342" s="88" t="s">
        <v>167</v>
      </c>
      <c r="F342" s="88" t="s">
        <v>3556</v>
      </c>
      <c r="G342" s="88" t="s">
        <v>3843</v>
      </c>
      <c r="H342" s="88" t="s">
        <v>3844</v>
      </c>
      <c r="I342" s="88" t="s">
        <v>3845</v>
      </c>
      <c r="J342" s="88" t="s">
        <v>908</v>
      </c>
      <c r="K342" s="88" t="s">
        <v>909</v>
      </c>
      <c r="L342" s="88" t="s">
        <v>3846</v>
      </c>
      <c r="M342" s="88" t="s">
        <v>3847</v>
      </c>
      <c r="N342" s="88" t="s">
        <v>3848</v>
      </c>
      <c r="O342" s="88" t="s">
        <v>3849</v>
      </c>
      <c r="P342" s="88" t="s">
        <v>3850</v>
      </c>
      <c r="Q342" s="88"/>
      <c r="R342" s="88" t="s">
        <v>3851</v>
      </c>
      <c r="S342" s="88" t="s">
        <v>3852</v>
      </c>
      <c r="T342" s="88" t="s">
        <v>917</v>
      </c>
    </row>
    <row r="343" spans="1:20" ht="60">
      <c r="A343" s="86">
        <v>42401</v>
      </c>
      <c r="B343" s="87">
        <v>75435222</v>
      </c>
      <c r="C343" s="88" t="s">
        <v>165</v>
      </c>
      <c r="D343" s="88" t="s">
        <v>166</v>
      </c>
      <c r="E343" s="88" t="s">
        <v>167</v>
      </c>
      <c r="F343" s="88" t="s">
        <v>3672</v>
      </c>
      <c r="G343" s="88" t="s">
        <v>3853</v>
      </c>
      <c r="H343" s="88" t="s">
        <v>3854</v>
      </c>
      <c r="I343" s="88" t="s">
        <v>3855</v>
      </c>
      <c r="J343" s="88" t="s">
        <v>859</v>
      </c>
      <c r="K343" s="88" t="s">
        <v>860</v>
      </c>
      <c r="L343" s="88" t="s">
        <v>3856</v>
      </c>
      <c r="M343" s="88" t="s">
        <v>3857</v>
      </c>
      <c r="N343" s="88" t="s">
        <v>3858</v>
      </c>
      <c r="O343" s="88" t="s">
        <v>3859</v>
      </c>
      <c r="P343" s="88" t="s">
        <v>3860</v>
      </c>
      <c r="Q343" s="88"/>
      <c r="R343" s="88" t="s">
        <v>3861</v>
      </c>
      <c r="S343" s="88" t="s">
        <v>3862</v>
      </c>
      <c r="T343" s="88" t="s">
        <v>868</v>
      </c>
    </row>
    <row r="344" spans="1:20" ht="45">
      <c r="A344" s="86">
        <v>42401</v>
      </c>
      <c r="B344" s="87">
        <v>75435227</v>
      </c>
      <c r="C344" s="88" t="s">
        <v>165</v>
      </c>
      <c r="D344" s="88" t="s">
        <v>166</v>
      </c>
      <c r="E344" s="88" t="s">
        <v>167</v>
      </c>
      <c r="F344" s="88" t="s">
        <v>3556</v>
      </c>
      <c r="G344" s="88" t="s">
        <v>3863</v>
      </c>
      <c r="H344" s="88" t="s">
        <v>3864</v>
      </c>
      <c r="I344" s="88" t="s">
        <v>3865</v>
      </c>
      <c r="J344" s="88" t="s">
        <v>846</v>
      </c>
      <c r="K344" s="88" t="s">
        <v>847</v>
      </c>
      <c r="L344" s="88" t="s">
        <v>848</v>
      </c>
      <c r="M344" s="88" t="s">
        <v>849</v>
      </c>
      <c r="N344" s="88" t="s">
        <v>3866</v>
      </c>
      <c r="O344" s="88" t="s">
        <v>3867</v>
      </c>
      <c r="P344" s="88" t="s">
        <v>3868</v>
      </c>
      <c r="Q344" s="88"/>
      <c r="R344" s="88" t="s">
        <v>3869</v>
      </c>
      <c r="S344" s="88" t="s">
        <v>3870</v>
      </c>
      <c r="T344" s="88" t="s">
        <v>855</v>
      </c>
    </row>
    <row r="345" spans="1:20" ht="30">
      <c r="A345" s="86">
        <v>42401</v>
      </c>
      <c r="B345" s="87">
        <v>75435229</v>
      </c>
      <c r="C345" s="88" t="s">
        <v>165</v>
      </c>
      <c r="D345" s="88" t="s">
        <v>166</v>
      </c>
      <c r="E345" s="88" t="s">
        <v>167</v>
      </c>
      <c r="F345" s="88" t="s">
        <v>3556</v>
      </c>
      <c r="G345" s="88" t="s">
        <v>3871</v>
      </c>
      <c r="H345" s="88" t="s">
        <v>3872</v>
      </c>
      <c r="I345" s="88" t="s">
        <v>3873</v>
      </c>
      <c r="J345" s="88" t="s">
        <v>859</v>
      </c>
      <c r="K345" s="88" t="s">
        <v>860</v>
      </c>
      <c r="L345" s="88" t="s">
        <v>3874</v>
      </c>
      <c r="M345" s="88" t="s">
        <v>3875</v>
      </c>
      <c r="N345" s="88" t="s">
        <v>3876</v>
      </c>
      <c r="O345" s="88" t="s">
        <v>3877</v>
      </c>
      <c r="P345" s="88" t="s">
        <v>3878</v>
      </c>
      <c r="Q345" s="88"/>
      <c r="R345" s="88" t="s">
        <v>3879</v>
      </c>
      <c r="S345" s="88" t="s">
        <v>3880</v>
      </c>
      <c r="T345" s="88" t="s">
        <v>868</v>
      </c>
    </row>
    <row r="346" spans="1:20" ht="45">
      <c r="A346" s="86">
        <v>42401</v>
      </c>
      <c r="B346" s="87">
        <v>75435230</v>
      </c>
      <c r="C346" s="88" t="s">
        <v>102</v>
      </c>
      <c r="D346" s="88" t="s">
        <v>103</v>
      </c>
      <c r="E346" s="88" t="s">
        <v>104</v>
      </c>
      <c r="F346" s="88" t="s">
        <v>3556</v>
      </c>
      <c r="G346" s="88" t="s">
        <v>3881</v>
      </c>
      <c r="H346" s="88" t="s">
        <v>3882</v>
      </c>
      <c r="I346" s="88" t="s">
        <v>3883</v>
      </c>
      <c r="J346" s="88" t="s">
        <v>872</v>
      </c>
      <c r="K346" s="88" t="s">
        <v>873</v>
      </c>
      <c r="L346" s="88" t="s">
        <v>3884</v>
      </c>
      <c r="M346" s="88" t="s">
        <v>3885</v>
      </c>
      <c r="N346" s="88" t="s">
        <v>3886</v>
      </c>
      <c r="O346" s="88" t="s">
        <v>3887</v>
      </c>
      <c r="P346" s="88" t="s">
        <v>3888</v>
      </c>
      <c r="Q346" s="88"/>
      <c r="R346" s="88" t="s">
        <v>3889</v>
      </c>
      <c r="S346" s="88" t="s">
        <v>3890</v>
      </c>
      <c r="T346" s="88" t="s">
        <v>881</v>
      </c>
    </row>
    <row r="347" spans="1:20" ht="30">
      <c r="A347" s="86">
        <v>42401</v>
      </c>
      <c r="B347" s="87">
        <v>75435231</v>
      </c>
      <c r="C347" s="88" t="s">
        <v>102</v>
      </c>
      <c r="D347" s="88" t="s">
        <v>103</v>
      </c>
      <c r="E347" s="88" t="s">
        <v>104</v>
      </c>
      <c r="F347" s="88" t="s">
        <v>3556</v>
      </c>
      <c r="G347" s="88" t="s">
        <v>3891</v>
      </c>
      <c r="H347" s="88" t="s">
        <v>3892</v>
      </c>
      <c r="I347" s="88" t="s">
        <v>3893</v>
      </c>
      <c r="J347" s="88" t="s">
        <v>885</v>
      </c>
      <c r="K347" s="88" t="s">
        <v>886</v>
      </c>
      <c r="L347" s="88" t="s">
        <v>3894</v>
      </c>
      <c r="M347" s="88" t="s">
        <v>3895</v>
      </c>
      <c r="N347" s="88" t="s">
        <v>3896</v>
      </c>
      <c r="O347" s="88" t="s">
        <v>3897</v>
      </c>
      <c r="P347" s="88" t="s">
        <v>3898</v>
      </c>
      <c r="Q347" s="88"/>
      <c r="R347" s="88" t="s">
        <v>3899</v>
      </c>
      <c r="S347" s="88" t="s">
        <v>3900</v>
      </c>
      <c r="T347" s="88" t="s">
        <v>894</v>
      </c>
    </row>
    <row r="348" spans="1:20" ht="45">
      <c r="A348" s="86">
        <v>42401</v>
      </c>
      <c r="B348" s="87">
        <v>75435242</v>
      </c>
      <c r="C348" s="88" t="s">
        <v>165</v>
      </c>
      <c r="D348" s="88" t="s">
        <v>166</v>
      </c>
      <c r="E348" s="88" t="s">
        <v>167</v>
      </c>
      <c r="F348" s="88" t="s">
        <v>3672</v>
      </c>
      <c r="G348" s="88" t="s">
        <v>3901</v>
      </c>
      <c r="H348" s="88" t="s">
        <v>3902</v>
      </c>
      <c r="I348" s="88" t="s">
        <v>3903</v>
      </c>
      <c r="J348" s="88" t="s">
        <v>897</v>
      </c>
      <c r="K348" s="88" t="s">
        <v>3904</v>
      </c>
      <c r="L348" s="88" t="s">
        <v>3905</v>
      </c>
      <c r="M348" s="88" t="s">
        <v>3906</v>
      </c>
      <c r="N348" s="88" t="s">
        <v>3907</v>
      </c>
      <c r="O348" s="88" t="s">
        <v>3908</v>
      </c>
      <c r="P348" s="88" t="s">
        <v>3909</v>
      </c>
      <c r="Q348" s="88"/>
      <c r="R348" s="88" t="s">
        <v>3910</v>
      </c>
      <c r="S348" s="88" t="s">
        <v>3911</v>
      </c>
      <c r="T348" s="88" t="s">
        <v>3912</v>
      </c>
    </row>
    <row r="349" spans="1:20" ht="60">
      <c r="A349" s="86">
        <v>42401</v>
      </c>
      <c r="B349" s="87">
        <v>75435320</v>
      </c>
      <c r="C349" s="88" t="s">
        <v>233</v>
      </c>
      <c r="D349" s="88" t="s">
        <v>234</v>
      </c>
      <c r="E349" s="88" t="s">
        <v>626</v>
      </c>
      <c r="F349" s="88" t="s">
        <v>3556</v>
      </c>
      <c r="G349" s="88" t="s">
        <v>3913</v>
      </c>
      <c r="H349" s="88" t="s">
        <v>3914</v>
      </c>
      <c r="I349" s="88" t="s">
        <v>3915</v>
      </c>
      <c r="J349" s="88" t="s">
        <v>1008</v>
      </c>
      <c r="K349" s="88" t="s">
        <v>1009</v>
      </c>
      <c r="L349" s="88" t="s">
        <v>3916</v>
      </c>
      <c r="M349" s="88" t="s">
        <v>3917</v>
      </c>
      <c r="N349" s="88" t="s">
        <v>3918</v>
      </c>
      <c r="O349" s="88" t="s">
        <v>3919</v>
      </c>
      <c r="P349" s="88" t="s">
        <v>3920</v>
      </c>
      <c r="Q349" s="88"/>
      <c r="R349" s="88" t="s">
        <v>3921</v>
      </c>
      <c r="S349" s="88" t="s">
        <v>3922</v>
      </c>
      <c r="T349" s="88" t="s">
        <v>1017</v>
      </c>
    </row>
    <row r="350" spans="1:20" ht="60">
      <c r="A350" s="86">
        <v>42401</v>
      </c>
      <c r="B350" s="87">
        <v>75435320</v>
      </c>
      <c r="C350" s="88" t="s">
        <v>233</v>
      </c>
      <c r="D350" s="88" t="s">
        <v>234</v>
      </c>
      <c r="E350" s="88" t="s">
        <v>626</v>
      </c>
      <c r="F350" s="88" t="s">
        <v>3556</v>
      </c>
      <c r="G350" s="88" t="s">
        <v>3913</v>
      </c>
      <c r="H350" s="88" t="s">
        <v>3914</v>
      </c>
      <c r="I350" s="88" t="s">
        <v>3915</v>
      </c>
      <c r="J350" s="88" t="s">
        <v>1008</v>
      </c>
      <c r="K350" s="88" t="s">
        <v>1009</v>
      </c>
      <c r="L350" s="88" t="s">
        <v>3916</v>
      </c>
      <c r="M350" s="88" t="s">
        <v>3917</v>
      </c>
      <c r="N350" s="88" t="s">
        <v>3918</v>
      </c>
      <c r="O350" s="88" t="s">
        <v>3919</v>
      </c>
      <c r="P350" s="88" t="s">
        <v>3920</v>
      </c>
      <c r="Q350" s="88"/>
      <c r="R350" s="88" t="s">
        <v>3921</v>
      </c>
      <c r="S350" s="88" t="s">
        <v>3922</v>
      </c>
      <c r="T350" s="88" t="s">
        <v>1017</v>
      </c>
    </row>
    <row r="351" spans="1:20" ht="60">
      <c r="A351" s="86">
        <v>42401</v>
      </c>
      <c r="B351" s="87">
        <v>75435322</v>
      </c>
      <c r="C351" s="88" t="s">
        <v>233</v>
      </c>
      <c r="D351" s="88" t="s">
        <v>234</v>
      </c>
      <c r="E351" s="88" t="s">
        <v>626</v>
      </c>
      <c r="F351" s="88" t="s">
        <v>3556</v>
      </c>
      <c r="G351" s="88" t="s">
        <v>3923</v>
      </c>
      <c r="H351" s="88" t="s">
        <v>3924</v>
      </c>
      <c r="I351" s="88" t="s">
        <v>3925</v>
      </c>
      <c r="J351" s="88" t="s">
        <v>1035</v>
      </c>
      <c r="K351" s="88" t="s">
        <v>1036</v>
      </c>
      <c r="L351" s="88" t="s">
        <v>3926</v>
      </c>
      <c r="M351" s="88" t="s">
        <v>3927</v>
      </c>
      <c r="N351" s="88" t="s">
        <v>3928</v>
      </c>
      <c r="O351" s="88" t="s">
        <v>3929</v>
      </c>
      <c r="P351" s="88" t="s">
        <v>3930</v>
      </c>
      <c r="Q351" s="88" t="s">
        <v>3931</v>
      </c>
      <c r="R351" s="88" t="s">
        <v>3932</v>
      </c>
      <c r="S351" s="88" t="s">
        <v>3933</v>
      </c>
      <c r="T351" s="88" t="s">
        <v>1044</v>
      </c>
    </row>
    <row r="352" spans="1:20" ht="60">
      <c r="A352" s="86">
        <v>42401</v>
      </c>
      <c r="B352" s="87">
        <v>75435322</v>
      </c>
      <c r="C352" s="88" t="s">
        <v>233</v>
      </c>
      <c r="D352" s="88" t="s">
        <v>234</v>
      </c>
      <c r="E352" s="88" t="s">
        <v>626</v>
      </c>
      <c r="F352" s="88" t="s">
        <v>3556</v>
      </c>
      <c r="G352" s="88" t="s">
        <v>3923</v>
      </c>
      <c r="H352" s="88" t="s">
        <v>3924</v>
      </c>
      <c r="I352" s="88" t="s">
        <v>3925</v>
      </c>
      <c r="J352" s="88" t="s">
        <v>1035</v>
      </c>
      <c r="K352" s="88" t="s">
        <v>1036</v>
      </c>
      <c r="L352" s="88" t="s">
        <v>3926</v>
      </c>
      <c r="M352" s="88" t="s">
        <v>3927</v>
      </c>
      <c r="N352" s="88" t="s">
        <v>3928</v>
      </c>
      <c r="O352" s="88" t="s">
        <v>3929</v>
      </c>
      <c r="P352" s="88" t="s">
        <v>3930</v>
      </c>
      <c r="Q352" s="88" t="s">
        <v>3931</v>
      </c>
      <c r="R352" s="88" t="s">
        <v>3932</v>
      </c>
      <c r="S352" s="88" t="s">
        <v>3933</v>
      </c>
      <c r="T352" s="88" t="s">
        <v>1044</v>
      </c>
    </row>
    <row r="353" spans="1:20" ht="45">
      <c r="A353" s="86">
        <v>42401</v>
      </c>
      <c r="B353" s="87">
        <v>75435328</v>
      </c>
      <c r="C353" s="88" t="s">
        <v>233</v>
      </c>
      <c r="D353" s="88" t="s">
        <v>234</v>
      </c>
      <c r="E353" s="88" t="s">
        <v>626</v>
      </c>
      <c r="F353" s="88" t="s">
        <v>3556</v>
      </c>
      <c r="G353" s="88" t="s">
        <v>3934</v>
      </c>
      <c r="H353" s="88" t="s">
        <v>3935</v>
      </c>
      <c r="I353" s="88" t="s">
        <v>3936</v>
      </c>
      <c r="J353" s="88" t="s">
        <v>1021</v>
      </c>
      <c r="K353" s="88" t="s">
        <v>1022</v>
      </c>
      <c r="L353" s="88" t="s">
        <v>3937</v>
      </c>
      <c r="M353" s="88" t="s">
        <v>3938</v>
      </c>
      <c r="N353" s="88" t="s">
        <v>3939</v>
      </c>
      <c r="O353" s="88" t="s">
        <v>3940</v>
      </c>
      <c r="P353" s="88" t="s">
        <v>3941</v>
      </c>
      <c r="Q353" s="88"/>
      <c r="R353" s="88" t="s">
        <v>3942</v>
      </c>
      <c r="S353" s="88" t="s">
        <v>3943</v>
      </c>
      <c r="T353" s="88" t="s">
        <v>1031</v>
      </c>
    </row>
    <row r="354" spans="1:20" ht="45">
      <c r="A354" s="86">
        <v>42401</v>
      </c>
      <c r="B354" s="87">
        <v>75435328</v>
      </c>
      <c r="C354" s="88" t="s">
        <v>233</v>
      </c>
      <c r="D354" s="88" t="s">
        <v>234</v>
      </c>
      <c r="E354" s="88" t="s">
        <v>626</v>
      </c>
      <c r="F354" s="88" t="s">
        <v>3556</v>
      </c>
      <c r="G354" s="88" t="s">
        <v>3934</v>
      </c>
      <c r="H354" s="88" t="s">
        <v>3935</v>
      </c>
      <c r="I354" s="88" t="s">
        <v>3936</v>
      </c>
      <c r="J354" s="88" t="s">
        <v>1021</v>
      </c>
      <c r="K354" s="88" t="s">
        <v>1022</v>
      </c>
      <c r="L354" s="88" t="s">
        <v>3937</v>
      </c>
      <c r="M354" s="88" t="s">
        <v>3938</v>
      </c>
      <c r="N354" s="88" t="s">
        <v>3939</v>
      </c>
      <c r="O354" s="88" t="s">
        <v>3940</v>
      </c>
      <c r="P354" s="88" t="s">
        <v>3941</v>
      </c>
      <c r="Q354" s="88"/>
      <c r="R354" s="88" t="s">
        <v>3942</v>
      </c>
      <c r="S354" s="88" t="s">
        <v>3943</v>
      </c>
      <c r="T354" s="88" t="s">
        <v>1031</v>
      </c>
    </row>
    <row r="355" spans="1:20" ht="30">
      <c r="A355" s="86">
        <v>42401</v>
      </c>
      <c r="B355" s="87">
        <v>75435330</v>
      </c>
      <c r="C355" s="88" t="s">
        <v>233</v>
      </c>
      <c r="D355" s="88" t="s">
        <v>234</v>
      </c>
      <c r="E355" s="88" t="s">
        <v>626</v>
      </c>
      <c r="F355" s="88" t="s">
        <v>3672</v>
      </c>
      <c r="G355" s="88" t="s">
        <v>3944</v>
      </c>
      <c r="H355" s="88" t="s">
        <v>3945</v>
      </c>
      <c r="I355" s="88" t="s">
        <v>3946</v>
      </c>
      <c r="J355" s="88" t="s">
        <v>1108</v>
      </c>
      <c r="K355" s="88" t="s">
        <v>3947</v>
      </c>
      <c r="L355" s="88" t="s">
        <v>3948</v>
      </c>
      <c r="M355" s="88" t="s">
        <v>3949</v>
      </c>
      <c r="N355" s="88" t="s">
        <v>3950</v>
      </c>
      <c r="O355" s="88" t="s">
        <v>3951</v>
      </c>
      <c r="P355" s="88" t="s">
        <v>3952</v>
      </c>
      <c r="Q355" s="88"/>
      <c r="R355" s="88" t="s">
        <v>3953</v>
      </c>
      <c r="S355" s="88" t="s">
        <v>3954</v>
      </c>
      <c r="T355" s="88" t="s">
        <v>1117</v>
      </c>
    </row>
    <row r="356" spans="1:20" ht="60">
      <c r="A356" s="86">
        <v>42401</v>
      </c>
      <c r="B356" s="87">
        <v>75435333</v>
      </c>
      <c r="C356" s="88" t="s">
        <v>233</v>
      </c>
      <c r="D356" s="88" t="s">
        <v>234</v>
      </c>
      <c r="E356" s="88" t="s">
        <v>626</v>
      </c>
      <c r="F356" s="88" t="s">
        <v>3672</v>
      </c>
      <c r="G356" s="88" t="s">
        <v>3955</v>
      </c>
      <c r="H356" s="88" t="s">
        <v>3956</v>
      </c>
      <c r="I356" s="88" t="s">
        <v>3957</v>
      </c>
      <c r="J356" s="88" t="s">
        <v>1035</v>
      </c>
      <c r="K356" s="88" t="s">
        <v>1036</v>
      </c>
      <c r="L356" s="88" t="s">
        <v>184</v>
      </c>
      <c r="M356" s="88" t="s">
        <v>3958</v>
      </c>
      <c r="N356" s="88" t="s">
        <v>3959</v>
      </c>
      <c r="O356" s="88" t="s">
        <v>3960</v>
      </c>
      <c r="P356" s="88" t="s">
        <v>3961</v>
      </c>
      <c r="Q356" s="88" t="s">
        <v>3962</v>
      </c>
      <c r="R356" s="88" t="s">
        <v>3963</v>
      </c>
      <c r="S356" s="88" t="s">
        <v>3964</v>
      </c>
      <c r="T356" s="88" t="s">
        <v>1044</v>
      </c>
    </row>
    <row r="357" spans="1:20" ht="45">
      <c r="A357" s="86">
        <v>42401</v>
      </c>
      <c r="B357" s="87">
        <v>75435334</v>
      </c>
      <c r="C357" s="88" t="s">
        <v>233</v>
      </c>
      <c r="D357" s="88" t="s">
        <v>234</v>
      </c>
      <c r="E357" s="88" t="s">
        <v>626</v>
      </c>
      <c r="F357" s="88" t="s">
        <v>3556</v>
      </c>
      <c r="G357" s="88" t="s">
        <v>3965</v>
      </c>
      <c r="H357" s="88" t="s">
        <v>3966</v>
      </c>
      <c r="I357" s="88" t="s">
        <v>3967</v>
      </c>
      <c r="J357" s="88" t="s">
        <v>1035</v>
      </c>
      <c r="K357" s="88" t="s">
        <v>1036</v>
      </c>
      <c r="L357" s="88" t="s">
        <v>3968</v>
      </c>
      <c r="M357" s="88" t="s">
        <v>3969</v>
      </c>
      <c r="N357" s="88" t="s">
        <v>3970</v>
      </c>
      <c r="O357" s="88" t="s">
        <v>3971</v>
      </c>
      <c r="P357" s="88" t="s">
        <v>3972</v>
      </c>
      <c r="Q357" s="88"/>
      <c r="R357" s="88" t="s">
        <v>3973</v>
      </c>
      <c r="S357" s="88" t="s">
        <v>3974</v>
      </c>
      <c r="T357" s="88" t="s">
        <v>1044</v>
      </c>
    </row>
    <row r="358" spans="1:20" ht="45">
      <c r="A358" s="86">
        <v>42401</v>
      </c>
      <c r="B358" s="87">
        <v>75435338</v>
      </c>
      <c r="C358" s="88" t="s">
        <v>233</v>
      </c>
      <c r="D358" s="88" t="s">
        <v>234</v>
      </c>
      <c r="E358" s="88" t="s">
        <v>626</v>
      </c>
      <c r="F358" s="88" t="s">
        <v>3672</v>
      </c>
      <c r="G358" s="88" t="s">
        <v>3975</v>
      </c>
      <c r="H358" s="88" t="s">
        <v>3976</v>
      </c>
      <c r="I358" s="88" t="s">
        <v>3977</v>
      </c>
      <c r="J358" s="88" t="s">
        <v>3978</v>
      </c>
      <c r="K358" s="88" t="s">
        <v>3979</v>
      </c>
      <c r="L358" s="88" t="s">
        <v>3980</v>
      </c>
      <c r="M358" s="88" t="s">
        <v>3981</v>
      </c>
      <c r="N358" s="88" t="s">
        <v>3982</v>
      </c>
      <c r="O358" s="88" t="s">
        <v>3983</v>
      </c>
      <c r="P358" s="88" t="s">
        <v>3984</v>
      </c>
      <c r="Q358" s="88"/>
      <c r="R358" s="88" t="s">
        <v>3985</v>
      </c>
      <c r="S358" s="88" t="s">
        <v>3986</v>
      </c>
      <c r="T358" s="88" t="s">
        <v>3987</v>
      </c>
    </row>
    <row r="359" spans="1:20" ht="60">
      <c r="A359" s="86">
        <v>42401</v>
      </c>
      <c r="B359" s="87">
        <v>75435339</v>
      </c>
      <c r="C359" s="88" t="s">
        <v>233</v>
      </c>
      <c r="D359" s="88" t="s">
        <v>234</v>
      </c>
      <c r="E359" s="88" t="s">
        <v>626</v>
      </c>
      <c r="F359" s="88" t="s">
        <v>3672</v>
      </c>
      <c r="G359" s="88" t="s">
        <v>3988</v>
      </c>
      <c r="H359" s="88" t="s">
        <v>3989</v>
      </c>
      <c r="I359" s="88" t="s">
        <v>3990</v>
      </c>
      <c r="J359" s="88" t="s">
        <v>3991</v>
      </c>
      <c r="K359" s="88" t="s">
        <v>3992</v>
      </c>
      <c r="L359" s="88" t="s">
        <v>3993</v>
      </c>
      <c r="M359" s="88" t="s">
        <v>3994</v>
      </c>
      <c r="N359" s="88" t="s">
        <v>3995</v>
      </c>
      <c r="O359" s="88" t="s">
        <v>3996</v>
      </c>
      <c r="P359" s="88" t="s">
        <v>3997</v>
      </c>
      <c r="Q359" s="88" t="s">
        <v>3998</v>
      </c>
      <c r="R359" s="88" t="s">
        <v>3999</v>
      </c>
      <c r="S359" s="88" t="s">
        <v>4000</v>
      </c>
      <c r="T359" s="88" t="s">
        <v>4001</v>
      </c>
    </row>
    <row r="360" spans="1:20" ht="45">
      <c r="A360" s="86">
        <v>42401</v>
      </c>
      <c r="B360" s="87">
        <v>75435341</v>
      </c>
      <c r="C360" s="88" t="s">
        <v>233</v>
      </c>
      <c r="D360" s="88" t="s">
        <v>234</v>
      </c>
      <c r="E360" s="88" t="s">
        <v>626</v>
      </c>
      <c r="F360" s="88" t="s">
        <v>3672</v>
      </c>
      <c r="G360" s="88" t="s">
        <v>4002</v>
      </c>
      <c r="H360" s="88" t="s">
        <v>4003</v>
      </c>
      <c r="I360" s="88" t="s">
        <v>4004</v>
      </c>
      <c r="J360" s="88" t="s">
        <v>4005</v>
      </c>
      <c r="K360" s="88" t="s">
        <v>4006</v>
      </c>
      <c r="L360" s="88" t="s">
        <v>4007</v>
      </c>
      <c r="M360" s="88" t="s">
        <v>4008</v>
      </c>
      <c r="N360" s="88" t="s">
        <v>4009</v>
      </c>
      <c r="O360" s="88" t="s">
        <v>4010</v>
      </c>
      <c r="P360" s="88" t="s">
        <v>4011</v>
      </c>
      <c r="Q360" s="88"/>
      <c r="R360" s="88" t="s">
        <v>4012</v>
      </c>
      <c r="S360" s="88" t="s">
        <v>4013</v>
      </c>
      <c r="T360" s="88" t="s">
        <v>4014</v>
      </c>
    </row>
    <row r="361" spans="1:20" ht="45">
      <c r="A361" s="86">
        <v>42401</v>
      </c>
      <c r="B361" s="87">
        <v>75435346</v>
      </c>
      <c r="C361" s="88" t="s">
        <v>233</v>
      </c>
      <c r="D361" s="88" t="s">
        <v>234</v>
      </c>
      <c r="E361" s="88" t="s">
        <v>626</v>
      </c>
      <c r="F361" s="88" t="s">
        <v>3556</v>
      </c>
      <c r="G361" s="88" t="s">
        <v>4015</v>
      </c>
      <c r="H361" s="88" t="s">
        <v>4016</v>
      </c>
      <c r="I361" s="88" t="s">
        <v>4017</v>
      </c>
      <c r="J361" s="88" t="s">
        <v>1058</v>
      </c>
      <c r="K361" s="88" t="s">
        <v>1059</v>
      </c>
      <c r="L361" s="88" t="s">
        <v>4018</v>
      </c>
      <c r="M361" s="88" t="s">
        <v>4019</v>
      </c>
      <c r="N361" s="88" t="s">
        <v>4020</v>
      </c>
      <c r="O361" s="88" t="s">
        <v>4021</v>
      </c>
      <c r="P361" s="88" t="s">
        <v>4022</v>
      </c>
      <c r="Q361" s="88"/>
      <c r="R361" s="88" t="s">
        <v>4023</v>
      </c>
      <c r="S361" s="88" t="s">
        <v>4024</v>
      </c>
      <c r="T361" s="88" t="s">
        <v>1068</v>
      </c>
    </row>
    <row r="362" spans="1:20" ht="45">
      <c r="A362" s="86">
        <v>42401</v>
      </c>
      <c r="B362" s="88">
        <v>75435346</v>
      </c>
      <c r="C362" s="88" t="s">
        <v>233</v>
      </c>
      <c r="D362" s="88" t="s">
        <v>234</v>
      </c>
      <c r="E362" s="88" t="s">
        <v>626</v>
      </c>
      <c r="F362" s="88" t="s">
        <v>3556</v>
      </c>
      <c r="G362" s="88" t="s">
        <v>4015</v>
      </c>
      <c r="H362" s="88" t="s">
        <v>4016</v>
      </c>
      <c r="I362" s="88" t="s">
        <v>4017</v>
      </c>
      <c r="J362" s="88" t="s">
        <v>1058</v>
      </c>
      <c r="K362" s="88" t="s">
        <v>1059</v>
      </c>
      <c r="L362" s="88" t="s">
        <v>4018</v>
      </c>
      <c r="M362" s="88" t="s">
        <v>4019</v>
      </c>
      <c r="N362" s="88" t="s">
        <v>4020</v>
      </c>
      <c r="O362" s="88" t="s">
        <v>4021</v>
      </c>
      <c r="P362" s="88" t="s">
        <v>4022</v>
      </c>
      <c r="Q362" s="88"/>
      <c r="R362" s="88" t="s">
        <v>4023</v>
      </c>
      <c r="S362" s="88" t="s">
        <v>4024</v>
      </c>
      <c r="T362" s="88" t="s">
        <v>1068</v>
      </c>
    </row>
    <row r="363" spans="1:20" ht="45">
      <c r="A363" s="86">
        <v>42401</v>
      </c>
      <c r="B363" s="87">
        <v>75435348</v>
      </c>
      <c r="C363" s="88" t="s">
        <v>233</v>
      </c>
      <c r="D363" s="88" t="s">
        <v>234</v>
      </c>
      <c r="E363" s="88" t="s">
        <v>626</v>
      </c>
      <c r="F363" s="88" t="s">
        <v>3672</v>
      </c>
      <c r="G363" s="88" t="s">
        <v>4025</v>
      </c>
      <c r="H363" s="88" t="s">
        <v>4026</v>
      </c>
      <c r="I363" s="88" t="s">
        <v>4027</v>
      </c>
      <c r="J363" s="88" t="s">
        <v>1095</v>
      </c>
      <c r="K363" s="88" t="s">
        <v>4028</v>
      </c>
      <c r="L363" s="88" t="s">
        <v>4029</v>
      </c>
      <c r="M363" s="88" t="s">
        <v>4030</v>
      </c>
      <c r="N363" s="88" t="s">
        <v>4031</v>
      </c>
      <c r="O363" s="88" t="s">
        <v>4032</v>
      </c>
      <c r="P363" s="88" t="s">
        <v>4033</v>
      </c>
      <c r="Q363" s="88" t="s">
        <v>4034</v>
      </c>
      <c r="R363" s="88" t="s">
        <v>4035</v>
      </c>
      <c r="S363" s="88" t="s">
        <v>4036</v>
      </c>
      <c r="T363" s="88" t="s">
        <v>1104</v>
      </c>
    </row>
    <row r="364" spans="1:20" ht="45">
      <c r="A364" s="86">
        <v>42401</v>
      </c>
      <c r="B364" s="87">
        <v>75435431</v>
      </c>
      <c r="C364" s="88" t="s">
        <v>426</v>
      </c>
      <c r="D364" s="88" t="s">
        <v>427</v>
      </c>
      <c r="E364" s="88" t="s">
        <v>1118</v>
      </c>
      <c r="F364" s="88" t="s">
        <v>3556</v>
      </c>
      <c r="G364" s="88" t="s">
        <v>4037</v>
      </c>
      <c r="H364" s="88" t="s">
        <v>4038</v>
      </c>
      <c r="I364" s="88" t="s">
        <v>4039</v>
      </c>
      <c r="J364" s="88" t="s">
        <v>1121</v>
      </c>
      <c r="K364" s="88" t="s">
        <v>1180</v>
      </c>
      <c r="L364" s="88" t="s">
        <v>4040</v>
      </c>
      <c r="M364" s="88" t="s">
        <v>4041</v>
      </c>
      <c r="N364" s="88" t="s">
        <v>4042</v>
      </c>
      <c r="O364" s="88" t="s">
        <v>4043</v>
      </c>
      <c r="P364" s="88" t="s">
        <v>4044</v>
      </c>
      <c r="Q364" s="88"/>
      <c r="R364" s="88" t="s">
        <v>4045</v>
      </c>
      <c r="S364" s="88" t="s">
        <v>4046</v>
      </c>
      <c r="T364" s="88" t="s">
        <v>1189</v>
      </c>
    </row>
    <row r="365" spans="1:20" ht="45">
      <c r="A365" s="86">
        <v>42401</v>
      </c>
      <c r="B365" s="87">
        <v>75435433</v>
      </c>
      <c r="C365" s="88" t="s">
        <v>426</v>
      </c>
      <c r="D365" s="88" t="s">
        <v>427</v>
      </c>
      <c r="E365" s="88" t="s">
        <v>1118</v>
      </c>
      <c r="F365" s="88" t="s">
        <v>3556</v>
      </c>
      <c r="G365" s="88" t="s">
        <v>4047</v>
      </c>
      <c r="H365" s="88" t="s">
        <v>4048</v>
      </c>
      <c r="I365" s="88" t="s">
        <v>4049</v>
      </c>
      <c r="J365" s="88" t="s">
        <v>1192</v>
      </c>
      <c r="K365" s="88" t="s">
        <v>1203</v>
      </c>
      <c r="L365" s="88" t="s">
        <v>4050</v>
      </c>
      <c r="M365" s="88" t="s">
        <v>4051</v>
      </c>
      <c r="N365" s="88" t="s">
        <v>4052</v>
      </c>
      <c r="O365" s="88" t="s">
        <v>4053</v>
      </c>
      <c r="P365" s="88" t="s">
        <v>4054</v>
      </c>
      <c r="Q365" s="88"/>
      <c r="R365" s="88" t="s">
        <v>4055</v>
      </c>
      <c r="S365" s="88" t="s">
        <v>4056</v>
      </c>
      <c r="T365" s="88" t="s">
        <v>1200</v>
      </c>
    </row>
    <row r="366" spans="1:20" ht="45">
      <c r="A366" s="86">
        <v>42401</v>
      </c>
      <c r="B366" s="87">
        <v>75435434</v>
      </c>
      <c r="C366" s="88" t="s">
        <v>426</v>
      </c>
      <c r="D366" s="88" t="s">
        <v>427</v>
      </c>
      <c r="E366" s="88" t="s">
        <v>1118</v>
      </c>
      <c r="F366" s="88" t="s">
        <v>3672</v>
      </c>
      <c r="G366" s="88" t="s">
        <v>4057</v>
      </c>
      <c r="H366" s="88" t="s">
        <v>4058</v>
      </c>
      <c r="I366" s="88" t="s">
        <v>4059</v>
      </c>
      <c r="J366" s="88" t="s">
        <v>4060</v>
      </c>
      <c r="K366" s="88" t="s">
        <v>4061</v>
      </c>
      <c r="L366" s="88" t="s">
        <v>4062</v>
      </c>
      <c r="M366" s="88" t="s">
        <v>4063</v>
      </c>
      <c r="N366" s="88" t="s">
        <v>4064</v>
      </c>
      <c r="O366" s="88" t="s">
        <v>4065</v>
      </c>
      <c r="P366" s="88" t="s">
        <v>4066</v>
      </c>
      <c r="Q366" s="88"/>
      <c r="R366" s="88" t="s">
        <v>4067</v>
      </c>
      <c r="S366" s="88" t="s">
        <v>4068</v>
      </c>
      <c r="T366" s="88" t="s">
        <v>4069</v>
      </c>
    </row>
    <row r="367" spans="1:20" ht="30">
      <c r="A367" s="86">
        <v>42401</v>
      </c>
      <c r="B367" s="88">
        <v>75435435</v>
      </c>
      <c r="C367" s="88" t="s">
        <v>426</v>
      </c>
      <c r="D367" s="88" t="s">
        <v>427</v>
      </c>
      <c r="E367" s="88" t="s">
        <v>1118</v>
      </c>
      <c r="F367" s="88" t="s">
        <v>3672</v>
      </c>
      <c r="G367" s="88" t="s">
        <v>4070</v>
      </c>
      <c r="H367" s="88" t="s">
        <v>4071</v>
      </c>
      <c r="I367" s="88" t="s">
        <v>3903</v>
      </c>
      <c r="J367" s="88" t="s">
        <v>1155</v>
      </c>
      <c r="K367" s="88" t="s">
        <v>4072</v>
      </c>
      <c r="L367" s="88" t="s">
        <v>684</v>
      </c>
      <c r="M367" s="88" t="s">
        <v>4073</v>
      </c>
      <c r="N367" s="88" t="s">
        <v>4074</v>
      </c>
      <c r="O367" s="88" t="s">
        <v>4075</v>
      </c>
      <c r="P367" s="88" t="s">
        <v>4076</v>
      </c>
      <c r="Q367" s="88"/>
      <c r="R367" s="88" t="s">
        <v>4077</v>
      </c>
      <c r="S367" s="88" t="s">
        <v>4078</v>
      </c>
      <c r="T367" s="88" t="s">
        <v>4079</v>
      </c>
    </row>
    <row r="368" spans="1:20" ht="60">
      <c r="A368" s="86">
        <v>42401</v>
      </c>
      <c r="B368" s="88">
        <v>75435437</v>
      </c>
      <c r="C368" s="88" t="s">
        <v>426</v>
      </c>
      <c r="D368" s="88" t="s">
        <v>427</v>
      </c>
      <c r="E368" s="88" t="s">
        <v>1118</v>
      </c>
      <c r="F368" s="88" t="s">
        <v>3556</v>
      </c>
      <c r="G368" s="88" t="s">
        <v>4080</v>
      </c>
      <c r="H368" s="88" t="s">
        <v>4081</v>
      </c>
      <c r="I368" s="88" t="s">
        <v>4082</v>
      </c>
      <c r="J368" s="88" t="s">
        <v>1226</v>
      </c>
      <c r="K368" s="88" t="s">
        <v>1227</v>
      </c>
      <c r="L368" s="88" t="s">
        <v>4083</v>
      </c>
      <c r="M368" s="88" t="s">
        <v>4084</v>
      </c>
      <c r="N368" s="88" t="s">
        <v>4085</v>
      </c>
      <c r="O368" s="88" t="s">
        <v>4086</v>
      </c>
      <c r="P368" s="88" t="s">
        <v>4087</v>
      </c>
      <c r="Q368" s="88"/>
      <c r="R368" s="88" t="s">
        <v>4088</v>
      </c>
      <c r="S368" s="88" t="s">
        <v>4089</v>
      </c>
      <c r="T368" s="88" t="s">
        <v>1235</v>
      </c>
    </row>
    <row r="369" spans="1:20" ht="30">
      <c r="A369" s="86">
        <v>42401</v>
      </c>
      <c r="B369" s="87">
        <v>75435438</v>
      </c>
      <c r="C369" s="88" t="s">
        <v>426</v>
      </c>
      <c r="D369" s="88" t="s">
        <v>427</v>
      </c>
      <c r="E369" s="88" t="s">
        <v>1118</v>
      </c>
      <c r="F369" s="88" t="s">
        <v>3556</v>
      </c>
      <c r="G369" s="88" t="s">
        <v>4090</v>
      </c>
      <c r="H369" s="88" t="s">
        <v>4091</v>
      </c>
      <c r="I369" s="88" t="s">
        <v>4092</v>
      </c>
      <c r="J369" s="88" t="s">
        <v>1134</v>
      </c>
      <c r="K369" s="88" t="s">
        <v>1135</v>
      </c>
      <c r="L369" s="88" t="s">
        <v>4093</v>
      </c>
      <c r="M369" s="88" t="s">
        <v>4094</v>
      </c>
      <c r="N369" s="88" t="s">
        <v>4095</v>
      </c>
      <c r="O369" s="88" t="s">
        <v>4096</v>
      </c>
      <c r="P369" s="88" t="s">
        <v>4097</v>
      </c>
      <c r="Q369" s="88" t="s">
        <v>4098</v>
      </c>
      <c r="R369" s="88" t="s">
        <v>4099</v>
      </c>
      <c r="S369" s="88" t="s">
        <v>4100</v>
      </c>
      <c r="T369" s="88" t="s">
        <v>1142</v>
      </c>
    </row>
    <row r="370" spans="1:20" ht="45">
      <c r="A370" s="86">
        <v>42401</v>
      </c>
      <c r="B370" s="87">
        <v>75435441</v>
      </c>
      <c r="C370" s="88" t="s">
        <v>426</v>
      </c>
      <c r="D370" s="88" t="s">
        <v>427</v>
      </c>
      <c r="E370" s="88" t="s">
        <v>1118</v>
      </c>
      <c r="F370" s="88" t="s">
        <v>3556</v>
      </c>
      <c r="G370" s="88" t="s">
        <v>4101</v>
      </c>
      <c r="H370" s="88" t="s">
        <v>4102</v>
      </c>
      <c r="I370" s="88" t="s">
        <v>4103</v>
      </c>
      <c r="J370" s="88" t="s">
        <v>1167</v>
      </c>
      <c r="K370" s="88" t="s">
        <v>1273</v>
      </c>
      <c r="L370" s="88" t="s">
        <v>4104</v>
      </c>
      <c r="M370" s="88" t="s">
        <v>4105</v>
      </c>
      <c r="N370" s="88" t="s">
        <v>4106</v>
      </c>
      <c r="O370" s="88" t="s">
        <v>4107</v>
      </c>
      <c r="P370" s="88" t="s">
        <v>4108</v>
      </c>
      <c r="Q370" s="88" t="s">
        <v>4109</v>
      </c>
      <c r="R370" s="88" t="s">
        <v>4110</v>
      </c>
      <c r="S370" s="88" t="s">
        <v>4111</v>
      </c>
      <c r="T370" s="88" t="s">
        <v>1280</v>
      </c>
    </row>
    <row r="371" spans="1:20" ht="30">
      <c r="A371" s="86">
        <v>42401</v>
      </c>
      <c r="B371" s="87">
        <v>75435443</v>
      </c>
      <c r="C371" s="88" t="s">
        <v>426</v>
      </c>
      <c r="D371" s="88" t="s">
        <v>427</v>
      </c>
      <c r="E371" s="88" t="s">
        <v>1118</v>
      </c>
      <c r="F371" s="88" t="s">
        <v>3672</v>
      </c>
      <c r="G371" s="88" t="s">
        <v>4112</v>
      </c>
      <c r="H371" s="88" t="s">
        <v>4113</v>
      </c>
      <c r="I371" s="88" t="s">
        <v>4114</v>
      </c>
      <c r="J371" s="88" t="s">
        <v>1167</v>
      </c>
      <c r="K371" s="88" t="s">
        <v>1273</v>
      </c>
      <c r="L371" s="88" t="s">
        <v>4115</v>
      </c>
      <c r="M371" s="88" t="s">
        <v>4116</v>
      </c>
      <c r="N371" s="88" t="s">
        <v>4117</v>
      </c>
      <c r="O371" s="88" t="s">
        <v>4118</v>
      </c>
      <c r="P371" s="88" t="s">
        <v>4119</v>
      </c>
      <c r="Q371" s="88"/>
      <c r="R371" s="88" t="s">
        <v>4120</v>
      </c>
      <c r="S371" s="88" t="s">
        <v>4121</v>
      </c>
      <c r="T371" s="88" t="s">
        <v>1280</v>
      </c>
    </row>
    <row r="372" spans="1:20" ht="30">
      <c r="A372" s="86">
        <v>42401</v>
      </c>
      <c r="B372" s="87">
        <v>75435445</v>
      </c>
      <c r="C372" s="88" t="s">
        <v>426</v>
      </c>
      <c r="D372" s="88" t="s">
        <v>427</v>
      </c>
      <c r="E372" s="88" t="s">
        <v>1118</v>
      </c>
      <c r="F372" s="88" t="s">
        <v>3672</v>
      </c>
      <c r="G372" s="88" t="s">
        <v>4122</v>
      </c>
      <c r="H372" s="88" t="s">
        <v>4123</v>
      </c>
      <c r="I372" s="88" t="s">
        <v>4124</v>
      </c>
      <c r="J372" s="88" t="s">
        <v>1167</v>
      </c>
      <c r="K372" s="88" t="s">
        <v>4125</v>
      </c>
      <c r="L372" s="88" t="s">
        <v>4126</v>
      </c>
      <c r="M372" s="88" t="s">
        <v>4127</v>
      </c>
      <c r="N372" s="88" t="s">
        <v>4128</v>
      </c>
      <c r="O372" s="88" t="s">
        <v>4129</v>
      </c>
      <c r="P372" s="88" t="s">
        <v>4130</v>
      </c>
      <c r="Q372" s="88" t="s">
        <v>4131</v>
      </c>
      <c r="R372" s="88" t="s">
        <v>4132</v>
      </c>
      <c r="S372" s="88" t="s">
        <v>4133</v>
      </c>
      <c r="T372" s="88" t="s">
        <v>4134</v>
      </c>
    </row>
    <row r="373" spans="1:20" ht="30">
      <c r="A373" s="86">
        <v>42401</v>
      </c>
      <c r="B373" s="87">
        <v>75435446</v>
      </c>
      <c r="C373" s="88" t="s">
        <v>426</v>
      </c>
      <c r="D373" s="88" t="s">
        <v>427</v>
      </c>
      <c r="E373" s="88" t="s">
        <v>1118</v>
      </c>
      <c r="F373" s="88" t="s">
        <v>3672</v>
      </c>
      <c r="G373" s="88" t="s">
        <v>4135</v>
      </c>
      <c r="H373" s="88" t="s">
        <v>4136</v>
      </c>
      <c r="I373" s="88" t="s">
        <v>4137</v>
      </c>
      <c r="J373" s="88" t="s">
        <v>4138</v>
      </c>
      <c r="K373" s="88" t="s">
        <v>4139</v>
      </c>
      <c r="L373" s="88" t="s">
        <v>1250</v>
      </c>
      <c r="M373" s="88" t="s">
        <v>4140</v>
      </c>
      <c r="N373" s="88" t="s">
        <v>4141</v>
      </c>
      <c r="O373" s="88" t="s">
        <v>4142</v>
      </c>
      <c r="P373" s="88" t="s">
        <v>4143</v>
      </c>
      <c r="Q373" s="88" t="s">
        <v>4144</v>
      </c>
      <c r="R373" s="88" t="s">
        <v>4145</v>
      </c>
      <c r="S373" s="88" t="s">
        <v>4146</v>
      </c>
      <c r="T373" s="88" t="s">
        <v>4147</v>
      </c>
    </row>
    <row r="374" spans="1:20" ht="30">
      <c r="A374" s="86">
        <v>42401</v>
      </c>
      <c r="B374" s="87">
        <v>75435449</v>
      </c>
      <c r="C374" s="88" t="s">
        <v>426</v>
      </c>
      <c r="D374" s="88" t="s">
        <v>427</v>
      </c>
      <c r="E374" s="88" t="s">
        <v>1118</v>
      </c>
      <c r="F374" s="88" t="s">
        <v>3672</v>
      </c>
      <c r="G374" s="88" t="s">
        <v>4148</v>
      </c>
      <c r="H374" s="88" t="s">
        <v>4149</v>
      </c>
      <c r="I374" s="88" t="s">
        <v>3903</v>
      </c>
      <c r="J374" s="88" t="s">
        <v>4150</v>
      </c>
      <c r="K374" s="88" t="s">
        <v>4151</v>
      </c>
      <c r="L374" s="88" t="s">
        <v>4152</v>
      </c>
      <c r="M374" s="88" t="s">
        <v>4153</v>
      </c>
      <c r="N374" s="88" t="s">
        <v>4154</v>
      </c>
      <c r="O374" s="88" t="s">
        <v>4154</v>
      </c>
      <c r="P374" s="88" t="s">
        <v>4155</v>
      </c>
      <c r="Q374" s="88" t="s">
        <v>4156</v>
      </c>
      <c r="R374" s="88" t="s">
        <v>4157</v>
      </c>
      <c r="S374" s="88" t="s">
        <v>4158</v>
      </c>
      <c r="T374" s="88" t="s">
        <v>4159</v>
      </c>
    </row>
    <row r="375" spans="1:20" ht="45">
      <c r="A375" s="86">
        <v>42401</v>
      </c>
      <c r="B375" s="87">
        <v>75435454</v>
      </c>
      <c r="C375" s="88" t="s">
        <v>426</v>
      </c>
      <c r="D375" s="88" t="s">
        <v>427</v>
      </c>
      <c r="E375" s="88" t="s">
        <v>1118</v>
      </c>
      <c r="F375" s="88" t="s">
        <v>3672</v>
      </c>
      <c r="G375" s="88" t="s">
        <v>4160</v>
      </c>
      <c r="H375" s="88" t="s">
        <v>4161</v>
      </c>
      <c r="I375" s="88" t="s">
        <v>4162</v>
      </c>
      <c r="J375" s="88" t="s">
        <v>4163</v>
      </c>
      <c r="K375" s="88" t="s">
        <v>4164</v>
      </c>
      <c r="L375" s="88" t="s">
        <v>4165</v>
      </c>
      <c r="M375" s="88" t="s">
        <v>4166</v>
      </c>
      <c r="N375" s="88" t="s">
        <v>4167</v>
      </c>
      <c r="O375" s="88" t="s">
        <v>4168</v>
      </c>
      <c r="P375" s="88" t="s">
        <v>4169</v>
      </c>
      <c r="Q375" s="88"/>
      <c r="R375" s="88" t="s">
        <v>4170</v>
      </c>
      <c r="S375" s="88" t="s">
        <v>4171</v>
      </c>
      <c r="T375" s="88" t="s">
        <v>4172</v>
      </c>
    </row>
    <row r="376" spans="1:20" ht="30">
      <c r="A376" s="86">
        <v>42401</v>
      </c>
      <c r="B376" s="87">
        <v>75435523</v>
      </c>
      <c r="C376" s="88" t="s">
        <v>165</v>
      </c>
      <c r="D376" s="88" t="s">
        <v>166</v>
      </c>
      <c r="E376" s="88" t="s">
        <v>167</v>
      </c>
      <c r="F376" s="88" t="s">
        <v>3556</v>
      </c>
      <c r="G376" s="88" t="s">
        <v>4173</v>
      </c>
      <c r="H376" s="88" t="s">
        <v>4174</v>
      </c>
      <c r="I376" s="88" t="s">
        <v>4175</v>
      </c>
      <c r="J376" s="88" t="s">
        <v>1358</v>
      </c>
      <c r="K376" s="88" t="s">
        <v>1359</v>
      </c>
      <c r="L376" s="88" t="s">
        <v>4176</v>
      </c>
      <c r="M376" s="88" t="s">
        <v>4177</v>
      </c>
      <c r="N376" s="88" t="s">
        <v>4178</v>
      </c>
      <c r="O376" s="88" t="s">
        <v>4179</v>
      </c>
      <c r="P376" s="88" t="s">
        <v>4180</v>
      </c>
      <c r="Q376" s="88"/>
      <c r="R376" s="88" t="s">
        <v>4181</v>
      </c>
      <c r="S376" s="88" t="s">
        <v>4182</v>
      </c>
      <c r="T376" s="88" t="s">
        <v>1367</v>
      </c>
    </row>
    <row r="377" spans="1:20" ht="30">
      <c r="A377" s="86">
        <v>42401</v>
      </c>
      <c r="B377" s="87">
        <v>75435529</v>
      </c>
      <c r="C377" s="88" t="s">
        <v>165</v>
      </c>
      <c r="D377" s="88" t="s">
        <v>166</v>
      </c>
      <c r="E377" s="88" t="s">
        <v>167</v>
      </c>
      <c r="F377" s="88" t="s">
        <v>3672</v>
      </c>
      <c r="G377" s="88" t="s">
        <v>4183</v>
      </c>
      <c r="H377" s="88" t="s">
        <v>4184</v>
      </c>
      <c r="I377" s="88" t="s">
        <v>3903</v>
      </c>
      <c r="J377" s="88" t="s">
        <v>4185</v>
      </c>
      <c r="K377" s="88" t="s">
        <v>4186</v>
      </c>
      <c r="L377" s="88" t="s">
        <v>4187</v>
      </c>
      <c r="M377" s="88" t="s">
        <v>4188</v>
      </c>
      <c r="N377" s="88" t="s">
        <v>4189</v>
      </c>
      <c r="O377" s="88" t="s">
        <v>4190</v>
      </c>
      <c r="P377" s="88"/>
      <c r="Q377" s="88"/>
      <c r="R377" s="88" t="s">
        <v>4191</v>
      </c>
      <c r="S377" s="88" t="s">
        <v>4192</v>
      </c>
      <c r="T377" s="88" t="s">
        <v>4193</v>
      </c>
    </row>
    <row r="378" spans="1:20" ht="30">
      <c r="A378" s="86">
        <v>42401</v>
      </c>
      <c r="B378" s="87">
        <v>75435531</v>
      </c>
      <c r="C378" s="88" t="s">
        <v>165</v>
      </c>
      <c r="D378" s="88" t="s">
        <v>166</v>
      </c>
      <c r="E378" s="88" t="s">
        <v>167</v>
      </c>
      <c r="F378" s="88" t="s">
        <v>3672</v>
      </c>
      <c r="G378" s="88" t="s">
        <v>4194</v>
      </c>
      <c r="H378" s="88" t="s">
        <v>4195</v>
      </c>
      <c r="I378" s="88" t="s">
        <v>4196</v>
      </c>
      <c r="J378" s="88" t="s">
        <v>4197</v>
      </c>
      <c r="K378" s="88" t="s">
        <v>4198</v>
      </c>
      <c r="L378" s="88" t="s">
        <v>1862</v>
      </c>
      <c r="M378" s="88" t="s">
        <v>4199</v>
      </c>
      <c r="N378" s="88" t="s">
        <v>4200</v>
      </c>
      <c r="O378" s="88" t="s">
        <v>4201</v>
      </c>
      <c r="P378" s="88" t="s">
        <v>4202</v>
      </c>
      <c r="Q378" s="88"/>
      <c r="R378" s="88" t="s">
        <v>4203</v>
      </c>
      <c r="S378" s="88" t="s">
        <v>4204</v>
      </c>
      <c r="T378" s="88" t="s">
        <v>4205</v>
      </c>
    </row>
    <row r="379" spans="1:20" ht="30">
      <c r="A379" s="86">
        <v>42401</v>
      </c>
      <c r="B379" s="87">
        <v>75435536</v>
      </c>
      <c r="C379" s="88" t="s">
        <v>165</v>
      </c>
      <c r="D379" s="88" t="s">
        <v>166</v>
      </c>
      <c r="E379" s="88" t="s">
        <v>167</v>
      </c>
      <c r="F379" s="88" t="s">
        <v>3672</v>
      </c>
      <c r="G379" s="88" t="s">
        <v>4206</v>
      </c>
      <c r="H379" s="88" t="s">
        <v>4207</v>
      </c>
      <c r="I379" s="88" t="s">
        <v>3903</v>
      </c>
      <c r="J379" s="88" t="s">
        <v>4208</v>
      </c>
      <c r="K379" s="88" t="s">
        <v>4209</v>
      </c>
      <c r="L379" s="88" t="s">
        <v>4210</v>
      </c>
      <c r="M379" s="88" t="s">
        <v>4211</v>
      </c>
      <c r="N379" s="88" t="s">
        <v>4212</v>
      </c>
      <c r="O379" s="88" t="s">
        <v>4213</v>
      </c>
      <c r="P379" s="88" t="s">
        <v>4214</v>
      </c>
      <c r="Q379" s="88"/>
      <c r="R379" s="88" t="s">
        <v>4215</v>
      </c>
      <c r="S379" s="88" t="s">
        <v>4216</v>
      </c>
      <c r="T379" s="88" t="s">
        <v>1354</v>
      </c>
    </row>
    <row r="380" spans="1:20" ht="30">
      <c r="A380" s="86">
        <v>42401</v>
      </c>
      <c r="B380" s="87">
        <v>75435542</v>
      </c>
      <c r="C380" s="88" t="s">
        <v>165</v>
      </c>
      <c r="D380" s="88" t="s">
        <v>166</v>
      </c>
      <c r="E380" s="88" t="s">
        <v>167</v>
      </c>
      <c r="F380" s="88" t="s">
        <v>3556</v>
      </c>
      <c r="G380" s="88" t="s">
        <v>4217</v>
      </c>
      <c r="H380" s="88" t="s">
        <v>4218</v>
      </c>
      <c r="I380" s="88" t="s">
        <v>3865</v>
      </c>
      <c r="J380" s="88" t="s">
        <v>1321</v>
      </c>
      <c r="K380" s="88" t="s">
        <v>1322</v>
      </c>
      <c r="L380" s="88" t="s">
        <v>4219</v>
      </c>
      <c r="M380" s="88" t="s">
        <v>4220</v>
      </c>
      <c r="N380" s="88" t="s">
        <v>4221</v>
      </c>
      <c r="O380" s="88" t="s">
        <v>4222</v>
      </c>
      <c r="P380" s="88" t="s">
        <v>4223</v>
      </c>
      <c r="Q380" s="88"/>
      <c r="R380" s="88" t="s">
        <v>4224</v>
      </c>
      <c r="S380" s="88" t="s">
        <v>4225</v>
      </c>
      <c r="T380" s="88" t="s">
        <v>1329</v>
      </c>
    </row>
    <row r="381" spans="1:20" ht="30">
      <c r="A381" s="86">
        <v>42401</v>
      </c>
      <c r="B381" s="87">
        <v>75435543</v>
      </c>
      <c r="C381" s="88" t="s">
        <v>165</v>
      </c>
      <c r="D381" s="88" t="s">
        <v>166</v>
      </c>
      <c r="E381" s="88" t="s">
        <v>167</v>
      </c>
      <c r="F381" s="88" t="s">
        <v>3672</v>
      </c>
      <c r="G381" s="88" t="s">
        <v>4226</v>
      </c>
      <c r="H381" s="88" t="s">
        <v>4227</v>
      </c>
      <c r="I381" s="88" t="s">
        <v>4228</v>
      </c>
      <c r="J381" s="88" t="s">
        <v>4229</v>
      </c>
      <c r="K381" s="88" t="s">
        <v>4230</v>
      </c>
      <c r="L381" s="88" t="s">
        <v>4231</v>
      </c>
      <c r="M381" s="88" t="s">
        <v>4232</v>
      </c>
      <c r="N381" s="88" t="s">
        <v>4233</v>
      </c>
      <c r="O381" s="88" t="s">
        <v>4234</v>
      </c>
      <c r="P381" s="88"/>
      <c r="Q381" s="88"/>
      <c r="R381" s="88" t="s">
        <v>4235</v>
      </c>
      <c r="S381" s="88" t="s">
        <v>4236</v>
      </c>
      <c r="T381" s="88" t="s">
        <v>4237</v>
      </c>
    </row>
    <row r="382" spans="1:20" ht="30">
      <c r="A382" s="86">
        <v>42401</v>
      </c>
      <c r="B382" s="88">
        <v>75435543</v>
      </c>
      <c r="C382" s="88" t="s">
        <v>165</v>
      </c>
      <c r="D382" s="88" t="s">
        <v>166</v>
      </c>
      <c r="E382" s="88" t="s">
        <v>167</v>
      </c>
      <c r="F382" s="88" t="s">
        <v>3672</v>
      </c>
      <c r="G382" s="88" t="s">
        <v>4226</v>
      </c>
      <c r="H382" s="88" t="s">
        <v>4227</v>
      </c>
      <c r="I382" s="88" t="s">
        <v>4228</v>
      </c>
      <c r="J382" s="88" t="s">
        <v>4229</v>
      </c>
      <c r="K382" s="88" t="s">
        <v>4230</v>
      </c>
      <c r="L382" s="88" t="s">
        <v>4231</v>
      </c>
      <c r="M382" s="88" t="s">
        <v>4232</v>
      </c>
      <c r="N382" s="88" t="s">
        <v>4233</v>
      </c>
      <c r="O382" s="88" t="s">
        <v>4234</v>
      </c>
      <c r="P382" s="88"/>
      <c r="Q382" s="88"/>
      <c r="R382" s="88" t="s">
        <v>4235</v>
      </c>
      <c r="S382" s="88" t="s">
        <v>4236</v>
      </c>
      <c r="T382" s="88" t="s">
        <v>4237</v>
      </c>
    </row>
    <row r="383" spans="1:20" ht="30">
      <c r="A383" s="86">
        <v>42401</v>
      </c>
      <c r="B383" s="88">
        <v>75435615</v>
      </c>
      <c r="C383" s="88" t="s">
        <v>165</v>
      </c>
      <c r="D383" s="88" t="s">
        <v>166</v>
      </c>
      <c r="E383" s="88" t="s">
        <v>167</v>
      </c>
      <c r="F383" s="88" t="s">
        <v>3672</v>
      </c>
      <c r="G383" s="88" t="s">
        <v>4238</v>
      </c>
      <c r="H383" s="88" t="s">
        <v>4239</v>
      </c>
      <c r="I383" s="88" t="s">
        <v>4240</v>
      </c>
      <c r="J383" s="88" t="s">
        <v>4241</v>
      </c>
      <c r="K383" s="88" t="s">
        <v>4242</v>
      </c>
      <c r="L383" s="88" t="s">
        <v>4243</v>
      </c>
      <c r="M383" s="88" t="s">
        <v>4244</v>
      </c>
      <c r="N383" s="88" t="s">
        <v>4245</v>
      </c>
      <c r="O383" s="88" t="s">
        <v>4246</v>
      </c>
      <c r="P383" s="88" t="s">
        <v>4247</v>
      </c>
      <c r="Q383" s="88"/>
      <c r="R383" s="88" t="s">
        <v>4248</v>
      </c>
      <c r="S383" s="88"/>
      <c r="T383" s="88" t="s">
        <v>4249</v>
      </c>
    </row>
    <row r="384" spans="1:20" ht="30">
      <c r="A384" s="86">
        <v>42401</v>
      </c>
      <c r="B384" s="87">
        <v>75435615</v>
      </c>
      <c r="C384" s="88" t="s">
        <v>165</v>
      </c>
      <c r="D384" s="88" t="s">
        <v>166</v>
      </c>
      <c r="E384" s="88" t="s">
        <v>167</v>
      </c>
      <c r="F384" s="88" t="s">
        <v>3672</v>
      </c>
      <c r="G384" s="88" t="s">
        <v>4238</v>
      </c>
      <c r="H384" s="88" t="s">
        <v>4239</v>
      </c>
      <c r="I384" s="88" t="s">
        <v>4240</v>
      </c>
      <c r="J384" s="88" t="s">
        <v>4241</v>
      </c>
      <c r="K384" s="88" t="s">
        <v>4242</v>
      </c>
      <c r="L384" s="88" t="s">
        <v>4243</v>
      </c>
      <c r="M384" s="88" t="s">
        <v>4244</v>
      </c>
      <c r="N384" s="88" t="s">
        <v>4245</v>
      </c>
      <c r="O384" s="88" t="s">
        <v>4246</v>
      </c>
      <c r="P384" s="88" t="s">
        <v>4247</v>
      </c>
      <c r="Q384" s="88"/>
      <c r="R384" s="88" t="s">
        <v>4248</v>
      </c>
      <c r="S384" s="88"/>
      <c r="T384" s="88" t="s">
        <v>4249</v>
      </c>
    </row>
    <row r="385" spans="1:20" ht="45">
      <c r="A385" s="86">
        <v>42401</v>
      </c>
      <c r="B385" s="87">
        <v>75435617</v>
      </c>
      <c r="C385" s="88" t="s">
        <v>165</v>
      </c>
      <c r="D385" s="88" t="s">
        <v>166</v>
      </c>
      <c r="E385" s="88" t="s">
        <v>167</v>
      </c>
      <c r="F385" s="88" t="s">
        <v>3556</v>
      </c>
      <c r="G385" s="88" t="s">
        <v>4250</v>
      </c>
      <c r="H385" s="88" t="s">
        <v>4251</v>
      </c>
      <c r="I385" s="88" t="s">
        <v>3865</v>
      </c>
      <c r="J385" s="88" t="s">
        <v>1449</v>
      </c>
      <c r="K385" s="88" t="s">
        <v>1450</v>
      </c>
      <c r="L385" s="88" t="s">
        <v>4252</v>
      </c>
      <c r="M385" s="88" t="s">
        <v>4253</v>
      </c>
      <c r="N385" s="88" t="s">
        <v>4254</v>
      </c>
      <c r="O385" s="88" t="s">
        <v>4255</v>
      </c>
      <c r="P385" s="88" t="s">
        <v>4256</v>
      </c>
      <c r="Q385" s="88"/>
      <c r="R385" s="88" t="s">
        <v>4257</v>
      </c>
      <c r="S385" s="88" t="s">
        <v>4258</v>
      </c>
      <c r="T385" s="88" t="s">
        <v>1458</v>
      </c>
    </row>
    <row r="386" spans="1:20" ht="60">
      <c r="A386" s="86">
        <v>42401</v>
      </c>
      <c r="B386" s="87">
        <v>75435624</v>
      </c>
      <c r="C386" s="88" t="s">
        <v>165</v>
      </c>
      <c r="D386" s="88" t="s">
        <v>166</v>
      </c>
      <c r="E386" s="88" t="s">
        <v>167</v>
      </c>
      <c r="F386" s="88" t="s">
        <v>3556</v>
      </c>
      <c r="G386" s="88" t="s">
        <v>4259</v>
      </c>
      <c r="H386" s="88" t="s">
        <v>4260</v>
      </c>
      <c r="I386" s="88" t="s">
        <v>3754</v>
      </c>
      <c r="J386" s="88" t="s">
        <v>4261</v>
      </c>
      <c r="K386" s="88" t="s">
        <v>4262</v>
      </c>
      <c r="L386" s="88" t="s">
        <v>4263</v>
      </c>
      <c r="M386" s="88" t="s">
        <v>4264</v>
      </c>
      <c r="N386" s="88" t="s">
        <v>4265</v>
      </c>
      <c r="O386" s="88" t="s">
        <v>4266</v>
      </c>
      <c r="P386" s="88" t="s">
        <v>4267</v>
      </c>
      <c r="Q386" s="88"/>
      <c r="R386" s="88" t="s">
        <v>4268</v>
      </c>
      <c r="S386" s="88" t="s">
        <v>4269</v>
      </c>
      <c r="T386" s="88" t="s">
        <v>4270</v>
      </c>
    </row>
    <row r="387" spans="1:20" ht="60">
      <c r="A387" s="86">
        <v>42401</v>
      </c>
      <c r="B387" s="87">
        <v>75435630</v>
      </c>
      <c r="C387" s="88" t="s">
        <v>165</v>
      </c>
      <c r="D387" s="88" t="s">
        <v>166</v>
      </c>
      <c r="E387" s="88" t="s">
        <v>167</v>
      </c>
      <c r="F387" s="88" t="s">
        <v>3556</v>
      </c>
      <c r="G387" s="88" t="s">
        <v>4271</v>
      </c>
      <c r="H387" s="88" t="s">
        <v>4272</v>
      </c>
      <c r="I387" s="88" t="s">
        <v>4273</v>
      </c>
      <c r="J387" s="88" t="s">
        <v>1415</v>
      </c>
      <c r="K387" s="88" t="s">
        <v>1462</v>
      </c>
      <c r="L387" s="88" t="s">
        <v>4274</v>
      </c>
      <c r="M387" s="88" t="s">
        <v>4275</v>
      </c>
      <c r="N387" s="88" t="s">
        <v>4276</v>
      </c>
      <c r="O387" s="88" t="s">
        <v>4277</v>
      </c>
      <c r="P387" s="88" t="s">
        <v>4278</v>
      </c>
      <c r="Q387" s="88"/>
      <c r="R387" s="88" t="s">
        <v>3399</v>
      </c>
      <c r="S387" s="88" t="s">
        <v>4279</v>
      </c>
      <c r="T387" s="88" t="s">
        <v>1470</v>
      </c>
    </row>
    <row r="388" spans="1:20" ht="30">
      <c r="A388" s="86">
        <v>42401</v>
      </c>
      <c r="B388" s="87">
        <v>75435636</v>
      </c>
      <c r="C388" s="88" t="s">
        <v>165</v>
      </c>
      <c r="D388" s="88" t="s">
        <v>166</v>
      </c>
      <c r="E388" s="88" t="s">
        <v>167</v>
      </c>
      <c r="F388" s="88" t="s">
        <v>3556</v>
      </c>
      <c r="G388" s="88" t="s">
        <v>4280</v>
      </c>
      <c r="H388" s="88" t="s">
        <v>4281</v>
      </c>
      <c r="I388" s="88" t="s">
        <v>3865</v>
      </c>
      <c r="J388" s="88" t="s">
        <v>1415</v>
      </c>
      <c r="K388" s="88" t="s">
        <v>1462</v>
      </c>
      <c r="L388" s="88" t="s">
        <v>4282</v>
      </c>
      <c r="M388" s="88" t="s">
        <v>4283</v>
      </c>
      <c r="N388" s="88" t="s">
        <v>4284</v>
      </c>
      <c r="O388" s="88" t="s">
        <v>4285</v>
      </c>
      <c r="P388" s="88" t="s">
        <v>4286</v>
      </c>
      <c r="Q388" s="88"/>
      <c r="R388" s="88" t="s">
        <v>4287</v>
      </c>
      <c r="S388" s="88" t="s">
        <v>4288</v>
      </c>
      <c r="T388" s="88" t="s">
        <v>1470</v>
      </c>
    </row>
    <row r="389" spans="1:20" ht="30">
      <c r="A389" s="86">
        <v>42401</v>
      </c>
      <c r="B389" s="88">
        <v>75435736</v>
      </c>
      <c r="C389" s="88" t="s">
        <v>102</v>
      </c>
      <c r="D389" s="88" t="s">
        <v>103</v>
      </c>
      <c r="E389" s="88" t="s">
        <v>503</v>
      </c>
      <c r="F389" s="88" t="s">
        <v>3556</v>
      </c>
      <c r="G389" s="88" t="s">
        <v>4289</v>
      </c>
      <c r="H389" s="88" t="s">
        <v>4290</v>
      </c>
      <c r="I389" s="88" t="s">
        <v>4291</v>
      </c>
      <c r="J389" s="88" t="s">
        <v>1568</v>
      </c>
      <c r="K389" s="88" t="s">
        <v>1569</v>
      </c>
      <c r="L389" s="88" t="s">
        <v>4292</v>
      </c>
      <c r="M389" s="88" t="s">
        <v>4293</v>
      </c>
      <c r="N389" s="88" t="s">
        <v>4294</v>
      </c>
      <c r="O389" s="88" t="s">
        <v>4295</v>
      </c>
      <c r="P389" s="88" t="s">
        <v>4296</v>
      </c>
      <c r="Q389" s="88"/>
      <c r="R389" s="88" t="s">
        <v>4297</v>
      </c>
      <c r="S389" s="88" t="s">
        <v>4298</v>
      </c>
      <c r="T389" s="88" t="s">
        <v>1577</v>
      </c>
    </row>
    <row r="390" spans="1:20" ht="30">
      <c r="A390" s="86">
        <v>42401</v>
      </c>
      <c r="B390" s="87">
        <v>75435739</v>
      </c>
      <c r="C390" s="88" t="s">
        <v>102</v>
      </c>
      <c r="D390" s="88" t="s">
        <v>103</v>
      </c>
      <c r="E390" s="88" t="s">
        <v>503</v>
      </c>
      <c r="F390" s="88" t="s">
        <v>3556</v>
      </c>
      <c r="G390" s="88" t="s">
        <v>4299</v>
      </c>
      <c r="H390" s="88" t="s">
        <v>4300</v>
      </c>
      <c r="I390" s="88" t="s">
        <v>4301</v>
      </c>
      <c r="J390" s="88" t="s">
        <v>1627</v>
      </c>
      <c r="K390" s="88" t="s">
        <v>4302</v>
      </c>
      <c r="L390" s="88" t="s">
        <v>4303</v>
      </c>
      <c r="M390" s="88" t="s">
        <v>4304</v>
      </c>
      <c r="N390" s="88" t="s">
        <v>4305</v>
      </c>
      <c r="O390" s="88" t="s">
        <v>4306</v>
      </c>
      <c r="P390" s="88" t="s">
        <v>4307</v>
      </c>
      <c r="Q390" s="88"/>
      <c r="R390" s="88" t="s">
        <v>4308</v>
      </c>
      <c r="S390" s="88" t="s">
        <v>4309</v>
      </c>
      <c r="T390" s="88" t="s">
        <v>1636</v>
      </c>
    </row>
    <row r="391" spans="1:20" ht="45">
      <c r="A391" s="86">
        <v>42401</v>
      </c>
      <c r="B391" s="87">
        <v>75435740</v>
      </c>
      <c r="C391" s="88" t="s">
        <v>102</v>
      </c>
      <c r="D391" s="88" t="s">
        <v>103</v>
      </c>
      <c r="E391" s="88" t="s">
        <v>503</v>
      </c>
      <c r="F391" s="88" t="s">
        <v>3556</v>
      </c>
      <c r="G391" s="88" t="s">
        <v>4310</v>
      </c>
      <c r="H391" s="88" t="s">
        <v>4311</v>
      </c>
      <c r="I391" s="88" t="s">
        <v>4312</v>
      </c>
      <c r="J391" s="88" t="s">
        <v>1664</v>
      </c>
      <c r="K391" s="88" t="s">
        <v>1665</v>
      </c>
      <c r="L391" s="88" t="s">
        <v>1485</v>
      </c>
      <c r="M391" s="88" t="s">
        <v>4313</v>
      </c>
      <c r="N391" s="88" t="s">
        <v>4314</v>
      </c>
      <c r="O391" s="88" t="s">
        <v>4315</v>
      </c>
      <c r="P391" s="88" t="s">
        <v>4316</v>
      </c>
      <c r="Q391" s="88"/>
      <c r="R391" s="88" t="s">
        <v>4317</v>
      </c>
      <c r="S391" s="88" t="s">
        <v>4318</v>
      </c>
      <c r="T391" s="88" t="s">
        <v>1673</v>
      </c>
    </row>
    <row r="392" spans="1:20" ht="45">
      <c r="A392" s="86">
        <v>42401</v>
      </c>
      <c r="B392" s="87">
        <v>75435741</v>
      </c>
      <c r="C392" s="88" t="s">
        <v>102</v>
      </c>
      <c r="D392" s="88" t="s">
        <v>103</v>
      </c>
      <c r="E392" s="88" t="s">
        <v>503</v>
      </c>
      <c r="F392" s="88" t="s">
        <v>3672</v>
      </c>
      <c r="G392" s="88" t="s">
        <v>4319</v>
      </c>
      <c r="H392" s="88" t="s">
        <v>4320</v>
      </c>
      <c r="I392" s="88" t="s">
        <v>4321</v>
      </c>
      <c r="J392" s="88" t="s">
        <v>1664</v>
      </c>
      <c r="K392" s="88" t="s">
        <v>1665</v>
      </c>
      <c r="L392" s="88" t="s">
        <v>4322</v>
      </c>
      <c r="M392" s="88" t="s">
        <v>4323</v>
      </c>
      <c r="N392" s="88" t="s">
        <v>4324</v>
      </c>
      <c r="O392" s="88" t="s">
        <v>4325</v>
      </c>
      <c r="P392" s="88" t="s">
        <v>4326</v>
      </c>
      <c r="Q392" s="88"/>
      <c r="R392" s="88" t="s">
        <v>4327</v>
      </c>
      <c r="S392" s="88" t="s">
        <v>4328</v>
      </c>
      <c r="T392" s="88" t="s">
        <v>1673</v>
      </c>
    </row>
    <row r="393" spans="1:20" ht="30">
      <c r="A393" s="86">
        <v>42401</v>
      </c>
      <c r="B393" s="87">
        <v>75435744</v>
      </c>
      <c r="C393" s="88" t="s">
        <v>102</v>
      </c>
      <c r="D393" s="88" t="s">
        <v>103</v>
      </c>
      <c r="E393" s="88" t="s">
        <v>503</v>
      </c>
      <c r="F393" s="88" t="s">
        <v>3672</v>
      </c>
      <c r="G393" s="88" t="s">
        <v>4329</v>
      </c>
      <c r="H393" s="88" t="s">
        <v>4330</v>
      </c>
      <c r="I393" s="88" t="s">
        <v>4331</v>
      </c>
      <c r="J393" s="88" t="s">
        <v>3055</v>
      </c>
      <c r="K393" s="88" t="s">
        <v>3056</v>
      </c>
      <c r="L393" s="88" t="s">
        <v>4332</v>
      </c>
      <c r="M393" s="88" t="s">
        <v>4333</v>
      </c>
      <c r="N393" s="88" t="s">
        <v>4334</v>
      </c>
      <c r="O393" s="88" t="s">
        <v>4335</v>
      </c>
      <c r="P393" s="88" t="s">
        <v>4336</v>
      </c>
      <c r="Q393" s="88"/>
      <c r="R393" s="88" t="s">
        <v>4337</v>
      </c>
      <c r="S393" s="88"/>
      <c r="T393" s="88" t="s">
        <v>4338</v>
      </c>
    </row>
    <row r="394" spans="1:20" ht="30">
      <c r="A394" s="86">
        <v>42401</v>
      </c>
      <c r="B394" s="87">
        <v>75435746</v>
      </c>
      <c r="C394" s="88" t="s">
        <v>102</v>
      </c>
      <c r="D394" s="88" t="s">
        <v>103</v>
      </c>
      <c r="E394" s="88" t="s">
        <v>503</v>
      </c>
      <c r="F394" s="88" t="s">
        <v>3556</v>
      </c>
      <c r="G394" s="88" t="s">
        <v>4339</v>
      </c>
      <c r="H394" s="88" t="s">
        <v>4340</v>
      </c>
      <c r="I394" s="88" t="s">
        <v>4341</v>
      </c>
      <c r="J394" s="88" t="s">
        <v>1543</v>
      </c>
      <c r="K394" s="88" t="s">
        <v>4342</v>
      </c>
      <c r="L394" s="88" t="s">
        <v>4343</v>
      </c>
      <c r="M394" s="88" t="s">
        <v>4344</v>
      </c>
      <c r="N394" s="88" t="s">
        <v>4345</v>
      </c>
      <c r="O394" s="88" t="s">
        <v>4346</v>
      </c>
      <c r="P394" s="88" t="s">
        <v>4347</v>
      </c>
      <c r="Q394" s="88"/>
      <c r="R394" s="88" t="s">
        <v>4348</v>
      </c>
      <c r="S394" s="88"/>
      <c r="T394" s="88" t="s">
        <v>1551</v>
      </c>
    </row>
    <row r="395" spans="1:20" ht="45">
      <c r="A395" s="86">
        <v>42401</v>
      </c>
      <c r="B395" s="87">
        <v>75435750</v>
      </c>
      <c r="C395" s="88" t="s">
        <v>102</v>
      </c>
      <c r="D395" s="88" t="s">
        <v>103</v>
      </c>
      <c r="E395" s="88" t="s">
        <v>503</v>
      </c>
      <c r="F395" s="88" t="s">
        <v>3556</v>
      </c>
      <c r="G395" s="88" t="s">
        <v>4349</v>
      </c>
      <c r="H395" s="88" t="s">
        <v>4350</v>
      </c>
      <c r="I395" s="88" t="s">
        <v>4351</v>
      </c>
      <c r="J395" s="88" t="s">
        <v>1640</v>
      </c>
      <c r="K395" s="88" t="s">
        <v>1641</v>
      </c>
      <c r="L395" s="88" t="s">
        <v>4352</v>
      </c>
      <c r="M395" s="88" t="s">
        <v>4353</v>
      </c>
      <c r="N395" s="88" t="s">
        <v>4354</v>
      </c>
      <c r="O395" s="88" t="s">
        <v>4355</v>
      </c>
      <c r="P395" s="88" t="s">
        <v>4356</v>
      </c>
      <c r="Q395" s="88"/>
      <c r="R395" s="88" t="s">
        <v>4357</v>
      </c>
      <c r="S395" s="88" t="s">
        <v>4358</v>
      </c>
      <c r="T395" s="88" t="s">
        <v>1539</v>
      </c>
    </row>
    <row r="396" spans="1:20" ht="45">
      <c r="A396" s="86">
        <v>42401</v>
      </c>
      <c r="B396" s="87">
        <v>75435753</v>
      </c>
      <c r="C396" s="88" t="s">
        <v>102</v>
      </c>
      <c r="D396" s="88" t="s">
        <v>103</v>
      </c>
      <c r="E396" s="88" t="s">
        <v>503</v>
      </c>
      <c r="F396" s="88" t="s">
        <v>3672</v>
      </c>
      <c r="G396" s="88" t="s">
        <v>4359</v>
      </c>
      <c r="H396" s="88" t="s">
        <v>4360</v>
      </c>
      <c r="I396" s="88" t="s">
        <v>4361</v>
      </c>
      <c r="J396" s="88" t="s">
        <v>4362</v>
      </c>
      <c r="K396" s="88" t="s">
        <v>4363</v>
      </c>
      <c r="L396" s="88" t="s">
        <v>684</v>
      </c>
      <c r="M396" s="88" t="s">
        <v>4364</v>
      </c>
      <c r="N396" s="88" t="s">
        <v>4365</v>
      </c>
      <c r="O396" s="88" t="s">
        <v>4366</v>
      </c>
      <c r="P396" s="88" t="s">
        <v>4367</v>
      </c>
      <c r="Q396" s="88"/>
      <c r="R396" s="88"/>
      <c r="S396" s="88" t="s">
        <v>4368</v>
      </c>
      <c r="T396" s="88" t="s">
        <v>4369</v>
      </c>
    </row>
    <row r="397" spans="1:20" ht="30">
      <c r="A397" s="86">
        <v>42401</v>
      </c>
      <c r="B397" s="87">
        <v>75435758</v>
      </c>
      <c r="C397" s="88" t="s">
        <v>102</v>
      </c>
      <c r="D397" s="88" t="s">
        <v>103</v>
      </c>
      <c r="E397" s="88" t="s">
        <v>503</v>
      </c>
      <c r="F397" s="88" t="s">
        <v>3672</v>
      </c>
      <c r="G397" s="88" t="s">
        <v>4370</v>
      </c>
      <c r="H397" s="88" t="s">
        <v>4371</v>
      </c>
      <c r="I397" s="88" t="s">
        <v>4372</v>
      </c>
      <c r="J397" s="88" t="s">
        <v>1677</v>
      </c>
      <c r="K397" s="88" t="s">
        <v>4373</v>
      </c>
      <c r="L397" s="88" t="s">
        <v>4374</v>
      </c>
      <c r="M397" s="88" t="s">
        <v>4375</v>
      </c>
      <c r="N397" s="88" t="s">
        <v>4376</v>
      </c>
      <c r="O397" s="88" t="s">
        <v>4377</v>
      </c>
      <c r="P397" s="88" t="s">
        <v>4378</v>
      </c>
      <c r="Q397" s="88"/>
      <c r="R397" s="88" t="s">
        <v>4379</v>
      </c>
      <c r="S397" s="88" t="s">
        <v>4380</v>
      </c>
      <c r="T397" s="88" t="s">
        <v>4381</v>
      </c>
    </row>
    <row r="398" spans="1:20" ht="30">
      <c r="A398" s="86">
        <v>42401</v>
      </c>
      <c r="B398" s="87">
        <v>75435815</v>
      </c>
      <c r="C398" s="88" t="s">
        <v>426</v>
      </c>
      <c r="D398" s="88" t="s">
        <v>427</v>
      </c>
      <c r="E398" s="88" t="s">
        <v>582</v>
      </c>
      <c r="F398" s="88" t="s">
        <v>3672</v>
      </c>
      <c r="G398" s="88" t="s">
        <v>4382</v>
      </c>
      <c r="H398" s="88" t="s">
        <v>4383</v>
      </c>
      <c r="I398" s="88" t="s">
        <v>3903</v>
      </c>
      <c r="J398" s="88" t="s">
        <v>1872</v>
      </c>
      <c r="K398" s="88" t="s">
        <v>4384</v>
      </c>
      <c r="L398" s="88" t="s">
        <v>4385</v>
      </c>
      <c r="M398" s="88" t="s">
        <v>4386</v>
      </c>
      <c r="N398" s="88" t="s">
        <v>4387</v>
      </c>
      <c r="O398" s="88" t="s">
        <v>4388</v>
      </c>
      <c r="P398" s="88" t="s">
        <v>4389</v>
      </c>
      <c r="Q398" s="88"/>
      <c r="R398" s="88" t="s">
        <v>4390</v>
      </c>
      <c r="S398" s="88" t="s">
        <v>4391</v>
      </c>
      <c r="T398" s="88" t="s">
        <v>4392</v>
      </c>
    </row>
    <row r="399" spans="1:20" ht="30">
      <c r="A399" s="86">
        <v>42401</v>
      </c>
      <c r="B399" s="87">
        <v>75435815</v>
      </c>
      <c r="C399" s="88" t="s">
        <v>426</v>
      </c>
      <c r="D399" s="88" t="s">
        <v>427</v>
      </c>
      <c r="E399" s="88" t="s">
        <v>582</v>
      </c>
      <c r="F399" s="88" t="s">
        <v>3672</v>
      </c>
      <c r="G399" s="88" t="s">
        <v>4382</v>
      </c>
      <c r="H399" s="88" t="s">
        <v>4383</v>
      </c>
      <c r="I399" s="88" t="s">
        <v>3903</v>
      </c>
      <c r="J399" s="88" t="s">
        <v>1872</v>
      </c>
      <c r="K399" s="88" t="s">
        <v>4384</v>
      </c>
      <c r="L399" s="88" t="s">
        <v>4385</v>
      </c>
      <c r="M399" s="88" t="s">
        <v>4386</v>
      </c>
      <c r="N399" s="88" t="s">
        <v>4387</v>
      </c>
      <c r="O399" s="88" t="s">
        <v>4388</v>
      </c>
      <c r="P399" s="88" t="s">
        <v>4389</v>
      </c>
      <c r="Q399" s="88"/>
      <c r="R399" s="88" t="s">
        <v>4390</v>
      </c>
      <c r="S399" s="88" t="s">
        <v>4391</v>
      </c>
      <c r="T399" s="88" t="s">
        <v>4392</v>
      </c>
    </row>
    <row r="400" spans="1:20" ht="45">
      <c r="A400" s="86">
        <v>42401</v>
      </c>
      <c r="B400" s="87">
        <v>75435816</v>
      </c>
      <c r="C400" s="88" t="s">
        <v>426</v>
      </c>
      <c r="D400" s="88" t="s">
        <v>427</v>
      </c>
      <c r="E400" s="88" t="s">
        <v>582</v>
      </c>
      <c r="F400" s="88" t="s">
        <v>3556</v>
      </c>
      <c r="G400" s="88" t="s">
        <v>4393</v>
      </c>
      <c r="H400" s="88" t="s">
        <v>4394</v>
      </c>
      <c r="I400" s="88" t="s">
        <v>3865</v>
      </c>
      <c r="J400" s="88" t="s">
        <v>4395</v>
      </c>
      <c r="K400" s="88" t="s">
        <v>4396</v>
      </c>
      <c r="L400" s="88" t="s">
        <v>4397</v>
      </c>
      <c r="M400" s="88" t="s">
        <v>4398</v>
      </c>
      <c r="N400" s="88" t="s">
        <v>4399</v>
      </c>
      <c r="O400" s="88" t="s">
        <v>4400</v>
      </c>
      <c r="P400" s="88" t="s">
        <v>4401</v>
      </c>
      <c r="Q400" s="88"/>
      <c r="R400" s="88" t="s">
        <v>4402</v>
      </c>
      <c r="S400" s="88" t="s">
        <v>4403</v>
      </c>
      <c r="T400" s="88" t="s">
        <v>4404</v>
      </c>
    </row>
    <row r="401" spans="1:20" ht="30">
      <c r="A401" s="86">
        <v>42401</v>
      </c>
      <c r="B401" s="87">
        <v>75435817</v>
      </c>
      <c r="C401" s="88" t="s">
        <v>426</v>
      </c>
      <c r="D401" s="88" t="s">
        <v>427</v>
      </c>
      <c r="E401" s="88" t="s">
        <v>582</v>
      </c>
      <c r="F401" s="88" t="s">
        <v>3672</v>
      </c>
      <c r="G401" s="88" t="s">
        <v>4405</v>
      </c>
      <c r="H401" s="88" t="s">
        <v>4406</v>
      </c>
      <c r="I401" s="88" t="s">
        <v>4407</v>
      </c>
      <c r="J401" s="88" t="s">
        <v>4408</v>
      </c>
      <c r="K401" s="88" t="s">
        <v>4409</v>
      </c>
      <c r="L401" s="88" t="s">
        <v>4410</v>
      </c>
      <c r="M401" s="88" t="s">
        <v>4411</v>
      </c>
      <c r="N401" s="88" t="s">
        <v>4412</v>
      </c>
      <c r="O401" s="88" t="s">
        <v>4413</v>
      </c>
      <c r="P401" s="88" t="s">
        <v>4414</v>
      </c>
      <c r="Q401" s="88"/>
      <c r="R401" s="88" t="s">
        <v>4415</v>
      </c>
      <c r="S401" s="88" t="s">
        <v>4416</v>
      </c>
      <c r="T401" s="88" t="s">
        <v>4417</v>
      </c>
    </row>
    <row r="402" spans="1:20" ht="45">
      <c r="A402" s="86">
        <v>42401</v>
      </c>
      <c r="B402" s="87">
        <v>75435824</v>
      </c>
      <c r="C402" s="88" t="s">
        <v>426</v>
      </c>
      <c r="D402" s="88" t="s">
        <v>427</v>
      </c>
      <c r="E402" s="88" t="s">
        <v>582</v>
      </c>
      <c r="F402" s="88" t="s">
        <v>3672</v>
      </c>
      <c r="G402" s="88" t="s">
        <v>4418</v>
      </c>
      <c r="H402" s="88" t="s">
        <v>4419</v>
      </c>
      <c r="I402" s="88" t="s">
        <v>4420</v>
      </c>
      <c r="J402" s="88" t="s">
        <v>1837</v>
      </c>
      <c r="K402" s="88" t="s">
        <v>4421</v>
      </c>
      <c r="L402" s="88" t="s">
        <v>4422</v>
      </c>
      <c r="M402" s="88" t="s">
        <v>4423</v>
      </c>
      <c r="N402" s="88" t="s">
        <v>4424</v>
      </c>
      <c r="O402" s="88" t="s">
        <v>4425</v>
      </c>
      <c r="P402" s="88" t="s">
        <v>4426</v>
      </c>
      <c r="Q402" s="88"/>
      <c r="R402" s="88" t="s">
        <v>4427</v>
      </c>
      <c r="S402" s="88" t="s">
        <v>4428</v>
      </c>
      <c r="T402" s="88" t="s">
        <v>4429</v>
      </c>
    </row>
    <row r="403" spans="1:20" ht="45">
      <c r="A403" s="86">
        <v>42401</v>
      </c>
      <c r="B403" s="87">
        <v>75435830</v>
      </c>
      <c r="C403" s="88" t="s">
        <v>426</v>
      </c>
      <c r="D403" s="88" t="s">
        <v>427</v>
      </c>
      <c r="E403" s="88" t="s">
        <v>582</v>
      </c>
      <c r="F403" s="88" t="s">
        <v>3672</v>
      </c>
      <c r="G403" s="88" t="s">
        <v>4430</v>
      </c>
      <c r="H403" s="88" t="s">
        <v>4431</v>
      </c>
      <c r="I403" s="88" t="s">
        <v>3903</v>
      </c>
      <c r="J403" s="88" t="s">
        <v>1908</v>
      </c>
      <c r="K403" s="88" t="s">
        <v>3077</v>
      </c>
      <c r="L403" s="88" t="s">
        <v>4432</v>
      </c>
      <c r="M403" s="88" t="s">
        <v>4433</v>
      </c>
      <c r="N403" s="88" t="s">
        <v>4434</v>
      </c>
      <c r="O403" s="88" t="s">
        <v>4435</v>
      </c>
      <c r="P403" s="88" t="s">
        <v>4436</v>
      </c>
      <c r="Q403" s="88"/>
      <c r="R403" s="88" t="s">
        <v>4437</v>
      </c>
      <c r="S403" s="88" t="s">
        <v>4438</v>
      </c>
      <c r="T403" s="88" t="s">
        <v>4439</v>
      </c>
    </row>
    <row r="404" spans="1:20" ht="75">
      <c r="A404" s="86">
        <v>42401</v>
      </c>
      <c r="B404" s="87">
        <v>75435832</v>
      </c>
      <c r="C404" s="88" t="s">
        <v>426</v>
      </c>
      <c r="D404" s="88" t="s">
        <v>427</v>
      </c>
      <c r="E404" s="88" t="s">
        <v>582</v>
      </c>
      <c r="F404" s="88" t="s">
        <v>3556</v>
      </c>
      <c r="G404" s="88" t="s">
        <v>4440</v>
      </c>
      <c r="H404" s="88" t="s">
        <v>4441</v>
      </c>
      <c r="I404" s="88" t="s">
        <v>4442</v>
      </c>
      <c r="J404" s="88" t="s">
        <v>1778</v>
      </c>
      <c r="K404" s="88" t="s">
        <v>1779</v>
      </c>
      <c r="L404" s="88" t="s">
        <v>4443</v>
      </c>
      <c r="M404" s="88" t="s">
        <v>4444</v>
      </c>
      <c r="N404" s="88" t="s">
        <v>4445</v>
      </c>
      <c r="O404" s="88" t="s">
        <v>4446</v>
      </c>
      <c r="P404" s="88" t="s">
        <v>4447</v>
      </c>
      <c r="Q404" s="88"/>
      <c r="R404" s="88" t="s">
        <v>4448</v>
      </c>
      <c r="S404" s="88" t="s">
        <v>4449</v>
      </c>
      <c r="T404" s="88" t="s">
        <v>1788</v>
      </c>
    </row>
    <row r="405" spans="1:20" ht="60">
      <c r="A405" s="86">
        <v>42401</v>
      </c>
      <c r="B405" s="87">
        <v>75435834</v>
      </c>
      <c r="C405" s="88" t="s">
        <v>426</v>
      </c>
      <c r="D405" s="88" t="s">
        <v>427</v>
      </c>
      <c r="E405" s="88" t="s">
        <v>582</v>
      </c>
      <c r="F405" s="88" t="s">
        <v>3672</v>
      </c>
      <c r="G405" s="88" t="s">
        <v>4450</v>
      </c>
      <c r="H405" s="88" t="s">
        <v>4451</v>
      </c>
      <c r="I405" s="88" t="s">
        <v>3903</v>
      </c>
      <c r="J405" s="88" t="s">
        <v>4452</v>
      </c>
      <c r="K405" s="88" t="s">
        <v>4453</v>
      </c>
      <c r="L405" s="88" t="s">
        <v>4454</v>
      </c>
      <c r="M405" s="88" t="s">
        <v>4455</v>
      </c>
      <c r="N405" s="88" t="s">
        <v>4456</v>
      </c>
      <c r="O405" s="88" t="s">
        <v>4457</v>
      </c>
      <c r="P405" s="88" t="s">
        <v>4458</v>
      </c>
      <c r="Q405" s="88"/>
      <c r="R405" s="88" t="s">
        <v>4459</v>
      </c>
      <c r="S405" s="88" t="s">
        <v>4460</v>
      </c>
      <c r="T405" s="88" t="s">
        <v>4461</v>
      </c>
    </row>
    <row r="406" spans="1:20" ht="45">
      <c r="A406" s="86">
        <v>42401</v>
      </c>
      <c r="B406" s="87">
        <v>75435836</v>
      </c>
      <c r="C406" s="88" t="s">
        <v>426</v>
      </c>
      <c r="D406" s="88" t="s">
        <v>427</v>
      </c>
      <c r="E406" s="88" t="s">
        <v>582</v>
      </c>
      <c r="F406" s="88" t="s">
        <v>3672</v>
      </c>
      <c r="G406" s="88" t="s">
        <v>4462</v>
      </c>
      <c r="H406" s="88" t="s">
        <v>4463</v>
      </c>
      <c r="I406" s="88" t="s">
        <v>3903</v>
      </c>
      <c r="J406" s="88" t="s">
        <v>1812</v>
      </c>
      <c r="K406" s="88" t="s">
        <v>4464</v>
      </c>
      <c r="L406" s="88" t="s">
        <v>4465</v>
      </c>
      <c r="M406" s="88" t="s">
        <v>4466</v>
      </c>
      <c r="N406" s="88" t="s">
        <v>4467</v>
      </c>
      <c r="O406" s="88" t="s">
        <v>4468</v>
      </c>
      <c r="P406" s="88" t="s">
        <v>4469</v>
      </c>
      <c r="Q406" s="88"/>
      <c r="R406" s="88" t="s">
        <v>4470</v>
      </c>
      <c r="S406" s="88" t="s">
        <v>4471</v>
      </c>
      <c r="T406" s="88" t="s">
        <v>4472</v>
      </c>
    </row>
    <row r="407" spans="1:20" ht="45">
      <c r="A407" s="86">
        <v>42401</v>
      </c>
      <c r="B407" s="87">
        <v>75435837</v>
      </c>
      <c r="C407" s="88" t="s">
        <v>426</v>
      </c>
      <c r="D407" s="88" t="s">
        <v>427</v>
      </c>
      <c r="E407" s="88" t="s">
        <v>582</v>
      </c>
      <c r="F407" s="88" t="s">
        <v>3672</v>
      </c>
      <c r="G407" s="88" t="s">
        <v>4473</v>
      </c>
      <c r="H407" s="88" t="s">
        <v>4474</v>
      </c>
      <c r="I407" s="88" t="s">
        <v>3903</v>
      </c>
      <c r="J407" s="88" t="s">
        <v>4475</v>
      </c>
      <c r="K407" s="88" t="s">
        <v>4476</v>
      </c>
      <c r="L407" s="88" t="s">
        <v>4477</v>
      </c>
      <c r="M407" s="88" t="s">
        <v>4478</v>
      </c>
      <c r="N407" s="88" t="s">
        <v>4479</v>
      </c>
      <c r="O407" s="88" t="s">
        <v>4480</v>
      </c>
      <c r="P407" s="88" t="s">
        <v>4481</v>
      </c>
      <c r="Q407" s="88"/>
      <c r="R407" s="88" t="s">
        <v>4482</v>
      </c>
      <c r="S407" s="88" t="s">
        <v>4483</v>
      </c>
      <c r="T407" s="88" t="s">
        <v>4484</v>
      </c>
    </row>
    <row r="408" spans="1:20" ht="60">
      <c r="A408" s="86">
        <v>42401</v>
      </c>
      <c r="B408" s="87">
        <v>75435838</v>
      </c>
      <c r="C408" s="88" t="s">
        <v>426</v>
      </c>
      <c r="D408" s="88" t="s">
        <v>427</v>
      </c>
      <c r="E408" s="88" t="s">
        <v>582</v>
      </c>
      <c r="F408" s="88" t="s">
        <v>3672</v>
      </c>
      <c r="G408" s="88" t="s">
        <v>4485</v>
      </c>
      <c r="H408" s="88" t="s">
        <v>4486</v>
      </c>
      <c r="I408" s="88" t="s">
        <v>3903</v>
      </c>
      <c r="J408" s="88" t="s">
        <v>1908</v>
      </c>
      <c r="K408" s="88" t="s">
        <v>4487</v>
      </c>
      <c r="L408" s="88" t="s">
        <v>4488</v>
      </c>
      <c r="M408" s="88" t="s">
        <v>4489</v>
      </c>
      <c r="N408" s="88" t="s">
        <v>4490</v>
      </c>
      <c r="O408" s="88" t="s">
        <v>4491</v>
      </c>
      <c r="P408" s="88" t="s">
        <v>4492</v>
      </c>
      <c r="Q408" s="88"/>
      <c r="R408" s="88" t="s">
        <v>4493</v>
      </c>
      <c r="S408" s="88"/>
      <c r="T408" s="88" t="s">
        <v>4494</v>
      </c>
    </row>
    <row r="409" spans="1:20" ht="45">
      <c r="A409" s="86">
        <v>42401</v>
      </c>
      <c r="B409" s="87">
        <v>75435839</v>
      </c>
      <c r="C409" s="88" t="s">
        <v>426</v>
      </c>
      <c r="D409" s="88" t="s">
        <v>427</v>
      </c>
      <c r="E409" s="88" t="s">
        <v>582</v>
      </c>
      <c r="F409" s="88" t="s">
        <v>3672</v>
      </c>
      <c r="G409" s="88" t="s">
        <v>4495</v>
      </c>
      <c r="H409" s="88" t="s">
        <v>4496</v>
      </c>
      <c r="I409" s="88" t="s">
        <v>4497</v>
      </c>
      <c r="J409" s="88" t="s">
        <v>1860</v>
      </c>
      <c r="K409" s="88" t="s">
        <v>3127</v>
      </c>
      <c r="L409" s="88" t="s">
        <v>4498</v>
      </c>
      <c r="M409" s="88" t="s">
        <v>4499</v>
      </c>
      <c r="N409" s="88" t="s">
        <v>4500</v>
      </c>
      <c r="O409" s="88" t="s">
        <v>4501</v>
      </c>
      <c r="P409" s="88" t="s">
        <v>4502</v>
      </c>
      <c r="Q409" s="88"/>
      <c r="R409" s="88" t="s">
        <v>4503</v>
      </c>
      <c r="S409" s="88" t="s">
        <v>4504</v>
      </c>
      <c r="T409" s="88" t="s">
        <v>4505</v>
      </c>
    </row>
    <row r="410" spans="1:20" ht="45">
      <c r="A410" s="86">
        <v>42401</v>
      </c>
      <c r="B410" s="87">
        <v>75435840</v>
      </c>
      <c r="C410" s="88" t="s">
        <v>426</v>
      </c>
      <c r="D410" s="88" t="s">
        <v>427</v>
      </c>
      <c r="E410" s="88" t="s">
        <v>582</v>
      </c>
      <c r="F410" s="88" t="s">
        <v>3556</v>
      </c>
      <c r="G410" s="88" t="s">
        <v>4506</v>
      </c>
      <c r="H410" s="88" t="s">
        <v>4507</v>
      </c>
      <c r="I410" s="88" t="s">
        <v>3865</v>
      </c>
      <c r="J410" s="88" t="s">
        <v>1801</v>
      </c>
      <c r="K410" s="88" t="s">
        <v>1802</v>
      </c>
      <c r="L410" s="88" t="s">
        <v>4508</v>
      </c>
      <c r="M410" s="88" t="s">
        <v>4509</v>
      </c>
      <c r="N410" s="88" t="s">
        <v>4510</v>
      </c>
      <c r="O410" s="88" t="s">
        <v>4511</v>
      </c>
      <c r="P410" s="88" t="s">
        <v>4512</v>
      </c>
      <c r="Q410" s="88" t="s">
        <v>4513</v>
      </c>
      <c r="R410" s="88" t="s">
        <v>4514</v>
      </c>
      <c r="S410" s="88" t="s">
        <v>4515</v>
      </c>
      <c r="T410" s="88" t="s">
        <v>1809</v>
      </c>
    </row>
    <row r="411" spans="1:20" ht="45">
      <c r="A411" s="86">
        <v>42401</v>
      </c>
      <c r="B411" s="87">
        <v>75435842</v>
      </c>
      <c r="C411" s="88" t="s">
        <v>426</v>
      </c>
      <c r="D411" s="88" t="s">
        <v>427</v>
      </c>
      <c r="E411" s="88" t="s">
        <v>582</v>
      </c>
      <c r="F411" s="88" t="s">
        <v>3672</v>
      </c>
      <c r="G411" s="88" t="s">
        <v>4516</v>
      </c>
      <c r="H411" s="88" t="s">
        <v>4517</v>
      </c>
      <c r="I411" s="88" t="s">
        <v>3903</v>
      </c>
      <c r="J411" s="88" t="s">
        <v>586</v>
      </c>
      <c r="K411" s="88" t="s">
        <v>4518</v>
      </c>
      <c r="L411" s="88" t="s">
        <v>4519</v>
      </c>
      <c r="M411" s="88" t="s">
        <v>4520</v>
      </c>
      <c r="N411" s="88" t="s">
        <v>4521</v>
      </c>
      <c r="O411" s="88" t="s">
        <v>4522</v>
      </c>
      <c r="P411" s="88" t="s">
        <v>4523</v>
      </c>
      <c r="Q411" s="88" t="s">
        <v>4524</v>
      </c>
      <c r="R411" s="88" t="s">
        <v>4525</v>
      </c>
      <c r="S411" s="88" t="s">
        <v>4526</v>
      </c>
      <c r="T411" s="88" t="s">
        <v>4527</v>
      </c>
    </row>
    <row r="412" spans="1:20" ht="45">
      <c r="A412" s="86">
        <v>42401</v>
      </c>
      <c r="B412" s="87">
        <v>75435843</v>
      </c>
      <c r="C412" s="88" t="s">
        <v>426</v>
      </c>
      <c r="D412" s="88" t="s">
        <v>427</v>
      </c>
      <c r="E412" s="88" t="s">
        <v>582</v>
      </c>
      <c r="F412" s="88" t="s">
        <v>3672</v>
      </c>
      <c r="G412" s="88" t="s">
        <v>4528</v>
      </c>
      <c r="H412" s="88" t="s">
        <v>4529</v>
      </c>
      <c r="I412" s="88" t="s">
        <v>4530</v>
      </c>
      <c r="J412" s="88" t="s">
        <v>1753</v>
      </c>
      <c r="K412" s="88" t="s">
        <v>4531</v>
      </c>
      <c r="L412" s="88" t="s">
        <v>4532</v>
      </c>
      <c r="M412" s="88" t="s">
        <v>4533</v>
      </c>
      <c r="N412" s="88" t="s">
        <v>4534</v>
      </c>
      <c r="O412" s="88" t="s">
        <v>4535</v>
      </c>
      <c r="P412" s="88" t="s">
        <v>4536</v>
      </c>
      <c r="Q412" s="88" t="s">
        <v>4537</v>
      </c>
      <c r="R412" s="88" t="s">
        <v>4538</v>
      </c>
      <c r="S412" s="88" t="s">
        <v>4539</v>
      </c>
      <c r="T412" s="88" t="s">
        <v>4540</v>
      </c>
    </row>
    <row r="413" spans="1:20" ht="60">
      <c r="A413" s="86">
        <v>42401</v>
      </c>
      <c r="B413" s="87">
        <v>75435845</v>
      </c>
      <c r="C413" s="88" t="s">
        <v>426</v>
      </c>
      <c r="D413" s="88" t="s">
        <v>427</v>
      </c>
      <c r="E413" s="88" t="s">
        <v>582</v>
      </c>
      <c r="F413" s="88" t="s">
        <v>3672</v>
      </c>
      <c r="G413" s="88" t="s">
        <v>4541</v>
      </c>
      <c r="H413" s="88" t="s">
        <v>4542</v>
      </c>
      <c r="I413" s="88" t="s">
        <v>3903</v>
      </c>
      <c r="J413" s="88" t="s">
        <v>1812</v>
      </c>
      <c r="K413" s="88" t="s">
        <v>3088</v>
      </c>
      <c r="L413" s="88" t="s">
        <v>4543</v>
      </c>
      <c r="M413" s="88" t="s">
        <v>4544</v>
      </c>
      <c r="N413" s="88" t="s">
        <v>4545</v>
      </c>
      <c r="O413" s="88" t="s">
        <v>4546</v>
      </c>
      <c r="P413" s="88" t="s">
        <v>4547</v>
      </c>
      <c r="Q413" s="88"/>
      <c r="R413" s="88" t="s">
        <v>4548</v>
      </c>
      <c r="S413" s="88" t="s">
        <v>4549</v>
      </c>
      <c r="T413" s="88" t="s">
        <v>4550</v>
      </c>
    </row>
    <row r="414" spans="1:20" ht="45">
      <c r="A414" s="86">
        <v>42401</v>
      </c>
      <c r="B414" s="87">
        <v>75435846</v>
      </c>
      <c r="C414" s="88" t="s">
        <v>426</v>
      </c>
      <c r="D414" s="88" t="s">
        <v>427</v>
      </c>
      <c r="E414" s="88" t="s">
        <v>582</v>
      </c>
      <c r="F414" s="88" t="s">
        <v>3672</v>
      </c>
      <c r="G414" s="88" t="s">
        <v>4551</v>
      </c>
      <c r="H414" s="88" t="s">
        <v>4552</v>
      </c>
      <c r="I414" s="88" t="s">
        <v>3903</v>
      </c>
      <c r="J414" s="88" t="s">
        <v>1753</v>
      </c>
      <c r="K414" s="88" t="s">
        <v>4553</v>
      </c>
      <c r="L414" s="88" t="s">
        <v>4554</v>
      </c>
      <c r="M414" s="88" t="s">
        <v>4555</v>
      </c>
      <c r="N414" s="88" t="s">
        <v>4556</v>
      </c>
      <c r="O414" s="88" t="s">
        <v>4557</v>
      </c>
      <c r="P414" s="88" t="s">
        <v>4558</v>
      </c>
      <c r="Q414" s="88"/>
      <c r="R414" s="88" t="s">
        <v>4559</v>
      </c>
      <c r="S414" s="88" t="s">
        <v>4560</v>
      </c>
      <c r="T414" s="88" t="s">
        <v>4561</v>
      </c>
    </row>
    <row r="415" spans="1:20" ht="60">
      <c r="A415" s="86">
        <v>42401</v>
      </c>
      <c r="B415" s="87">
        <v>75435926</v>
      </c>
      <c r="C415" s="88" t="s">
        <v>102</v>
      </c>
      <c r="D415" s="88" t="s">
        <v>103</v>
      </c>
      <c r="E415" s="88" t="s">
        <v>104</v>
      </c>
      <c r="F415" s="88" t="s">
        <v>3556</v>
      </c>
      <c r="G415" s="88" t="s">
        <v>4562</v>
      </c>
      <c r="H415" s="88" t="s">
        <v>4563</v>
      </c>
      <c r="I415" s="88" t="s">
        <v>4564</v>
      </c>
      <c r="J415" s="88" t="s">
        <v>1921</v>
      </c>
      <c r="K415" s="88" t="s">
        <v>1922</v>
      </c>
      <c r="L415" s="88" t="s">
        <v>1923</v>
      </c>
      <c r="M415" s="88" t="s">
        <v>1924</v>
      </c>
      <c r="N415" s="88" t="s">
        <v>4565</v>
      </c>
      <c r="O415" s="88" t="s">
        <v>4566</v>
      </c>
      <c r="P415" s="88" t="s">
        <v>4567</v>
      </c>
      <c r="Q415" s="88"/>
      <c r="R415" s="88" t="s">
        <v>4568</v>
      </c>
      <c r="S415" s="88" t="s">
        <v>4569</v>
      </c>
      <c r="T415" s="88" t="s">
        <v>1930</v>
      </c>
    </row>
    <row r="416" spans="1:20" ht="45">
      <c r="A416" s="86">
        <v>42401</v>
      </c>
      <c r="B416" s="88">
        <v>75435927</v>
      </c>
      <c r="C416" s="88" t="s">
        <v>102</v>
      </c>
      <c r="D416" s="88" t="s">
        <v>103</v>
      </c>
      <c r="E416" s="88" t="s">
        <v>104</v>
      </c>
      <c r="F416" s="88" t="s">
        <v>3556</v>
      </c>
      <c r="G416" s="88" t="s">
        <v>4570</v>
      </c>
      <c r="H416" s="88" t="s">
        <v>4571</v>
      </c>
      <c r="I416" s="88" t="s">
        <v>4572</v>
      </c>
      <c r="J416" s="88" t="s">
        <v>1921</v>
      </c>
      <c r="K416" s="88" t="s">
        <v>1922</v>
      </c>
      <c r="L416" s="88" t="s">
        <v>4573</v>
      </c>
      <c r="M416" s="88" t="s">
        <v>4574</v>
      </c>
      <c r="N416" s="88" t="s">
        <v>4575</v>
      </c>
      <c r="O416" s="88" t="s">
        <v>4576</v>
      </c>
      <c r="P416" s="88" t="s">
        <v>4577</v>
      </c>
      <c r="Q416" s="88"/>
      <c r="R416" s="88" t="s">
        <v>4578</v>
      </c>
      <c r="S416" s="88" t="s">
        <v>4579</v>
      </c>
      <c r="T416" s="88" t="s">
        <v>1930</v>
      </c>
    </row>
    <row r="417" spans="1:20" ht="45">
      <c r="A417" s="86">
        <v>42401</v>
      </c>
      <c r="B417" s="88">
        <v>75435929</v>
      </c>
      <c r="C417" s="88" t="s">
        <v>102</v>
      </c>
      <c r="D417" s="88" t="s">
        <v>103</v>
      </c>
      <c r="E417" s="88" t="s">
        <v>104</v>
      </c>
      <c r="F417" s="88" t="s">
        <v>3556</v>
      </c>
      <c r="G417" s="88" t="s">
        <v>4580</v>
      </c>
      <c r="H417" s="88" t="s">
        <v>4581</v>
      </c>
      <c r="I417" s="88" t="s">
        <v>4582</v>
      </c>
      <c r="J417" s="88" t="s">
        <v>1996</v>
      </c>
      <c r="K417" s="88" t="s">
        <v>1997</v>
      </c>
      <c r="L417" s="88" t="s">
        <v>1998</v>
      </c>
      <c r="M417" s="88" t="s">
        <v>1999</v>
      </c>
      <c r="N417" s="88" t="s">
        <v>4583</v>
      </c>
      <c r="O417" s="88" t="s">
        <v>4584</v>
      </c>
      <c r="P417" s="88" t="s">
        <v>4585</v>
      </c>
      <c r="Q417" s="88"/>
      <c r="R417" s="88" t="s">
        <v>4586</v>
      </c>
      <c r="S417" s="88" t="s">
        <v>4587</v>
      </c>
      <c r="T417" s="88" t="s">
        <v>2005</v>
      </c>
    </row>
    <row r="418" spans="1:20" ht="45">
      <c r="A418" s="86">
        <v>42401</v>
      </c>
      <c r="B418" s="88">
        <v>75435930</v>
      </c>
      <c r="C418" s="88" t="s">
        <v>102</v>
      </c>
      <c r="D418" s="88" t="s">
        <v>103</v>
      </c>
      <c r="E418" s="88" t="s">
        <v>104</v>
      </c>
      <c r="F418" s="88" t="s">
        <v>3672</v>
      </c>
      <c r="G418" s="88" t="s">
        <v>4588</v>
      </c>
      <c r="H418" s="88" t="s">
        <v>4589</v>
      </c>
      <c r="I418" s="88" t="s">
        <v>4590</v>
      </c>
      <c r="J418" s="88" t="s">
        <v>1996</v>
      </c>
      <c r="K418" s="88" t="s">
        <v>1997</v>
      </c>
      <c r="L418" s="88" t="s">
        <v>4591</v>
      </c>
      <c r="M418" s="88" t="s">
        <v>4592</v>
      </c>
      <c r="N418" s="88" t="s">
        <v>4593</v>
      </c>
      <c r="O418" s="88" t="s">
        <v>4594</v>
      </c>
      <c r="P418" s="88" t="s">
        <v>4595</v>
      </c>
      <c r="Q418" s="88"/>
      <c r="R418" s="88" t="s">
        <v>4596</v>
      </c>
      <c r="S418" s="88" t="s">
        <v>4597</v>
      </c>
      <c r="T418" s="88" t="s">
        <v>2005</v>
      </c>
    </row>
    <row r="419" spans="1:20" ht="45">
      <c r="A419" s="86">
        <v>42401</v>
      </c>
      <c r="B419" s="87">
        <v>75435931</v>
      </c>
      <c r="C419" s="88" t="s">
        <v>102</v>
      </c>
      <c r="D419" s="88" t="s">
        <v>103</v>
      </c>
      <c r="E419" s="88" t="s">
        <v>104</v>
      </c>
      <c r="F419" s="88" t="s">
        <v>3672</v>
      </c>
      <c r="G419" s="88" t="s">
        <v>4598</v>
      </c>
      <c r="H419" s="88" t="s">
        <v>4599</v>
      </c>
      <c r="I419" s="88" t="s">
        <v>4600</v>
      </c>
      <c r="J419" s="88" t="s">
        <v>4601</v>
      </c>
      <c r="K419" s="88" t="s">
        <v>4602</v>
      </c>
      <c r="L419" s="88" t="s">
        <v>4603</v>
      </c>
      <c r="M419" s="88" t="s">
        <v>4604</v>
      </c>
      <c r="N419" s="88" t="s">
        <v>4605</v>
      </c>
      <c r="O419" s="88" t="s">
        <v>4606</v>
      </c>
      <c r="P419" s="88" t="s">
        <v>4607</v>
      </c>
      <c r="Q419" s="88"/>
      <c r="R419" s="88" t="s">
        <v>4608</v>
      </c>
      <c r="S419" s="88" t="s">
        <v>4609</v>
      </c>
      <c r="T419" s="88" t="s">
        <v>1967</v>
      </c>
    </row>
    <row r="420" spans="1:20" ht="45">
      <c r="A420" s="86">
        <v>42401</v>
      </c>
      <c r="B420" s="87">
        <v>75435933</v>
      </c>
      <c r="C420" s="88" t="s">
        <v>102</v>
      </c>
      <c r="D420" s="88" t="s">
        <v>103</v>
      </c>
      <c r="E420" s="88" t="s">
        <v>104</v>
      </c>
      <c r="F420" s="88" t="s">
        <v>3556</v>
      </c>
      <c r="G420" s="88" t="s">
        <v>4610</v>
      </c>
      <c r="H420" s="88" t="s">
        <v>4611</v>
      </c>
      <c r="I420" s="88" t="s">
        <v>4612</v>
      </c>
      <c r="J420" s="88" t="s">
        <v>2095</v>
      </c>
      <c r="K420" s="88" t="s">
        <v>4613</v>
      </c>
      <c r="L420" s="88" t="s">
        <v>4614</v>
      </c>
      <c r="M420" s="88" t="s">
        <v>4615</v>
      </c>
      <c r="N420" s="88" t="s">
        <v>4616</v>
      </c>
      <c r="O420" s="88" t="s">
        <v>4617</v>
      </c>
      <c r="P420" s="88" t="s">
        <v>4618</v>
      </c>
      <c r="Q420" s="88"/>
      <c r="R420" s="88" t="s">
        <v>4619</v>
      </c>
      <c r="S420" s="88" t="s">
        <v>4620</v>
      </c>
      <c r="T420" s="88" t="s">
        <v>4621</v>
      </c>
    </row>
    <row r="421" spans="1:20" ht="60">
      <c r="A421" s="86">
        <v>42401</v>
      </c>
      <c r="B421" s="87">
        <v>75435935</v>
      </c>
      <c r="C421" s="88" t="s">
        <v>102</v>
      </c>
      <c r="D421" s="88" t="s">
        <v>103</v>
      </c>
      <c r="E421" s="88" t="s">
        <v>104</v>
      </c>
      <c r="F421" s="88" t="s">
        <v>3556</v>
      </c>
      <c r="G421" s="88" t="s">
        <v>4622</v>
      </c>
      <c r="H421" s="88" t="s">
        <v>4623</v>
      </c>
      <c r="I421" s="88" t="s">
        <v>4624</v>
      </c>
      <c r="J421" s="88" t="s">
        <v>1971</v>
      </c>
      <c r="K421" s="88" t="s">
        <v>1972</v>
      </c>
      <c r="L421" s="88" t="s">
        <v>965</v>
      </c>
      <c r="M421" s="88" t="s">
        <v>4625</v>
      </c>
      <c r="N421" s="88" t="s">
        <v>4626</v>
      </c>
      <c r="O421" s="88" t="s">
        <v>4627</v>
      </c>
      <c r="P421" s="88" t="s">
        <v>4628</v>
      </c>
      <c r="Q421" s="88" t="s">
        <v>4629</v>
      </c>
      <c r="R421" s="88" t="s">
        <v>1978</v>
      </c>
      <c r="S421" s="88" t="s">
        <v>4630</v>
      </c>
      <c r="T421" s="88" t="s">
        <v>1980</v>
      </c>
    </row>
    <row r="422" spans="1:20" ht="30">
      <c r="A422" s="86">
        <v>42401</v>
      </c>
      <c r="B422" s="87">
        <v>75435939</v>
      </c>
      <c r="C422" s="88" t="s">
        <v>102</v>
      </c>
      <c r="D422" s="88" t="s">
        <v>103</v>
      </c>
      <c r="E422" s="88" t="s">
        <v>104</v>
      </c>
      <c r="F422" s="88" t="s">
        <v>3556</v>
      </c>
      <c r="G422" s="88" t="s">
        <v>4631</v>
      </c>
      <c r="H422" s="88" t="s">
        <v>4632</v>
      </c>
      <c r="I422" s="88" t="s">
        <v>4633</v>
      </c>
      <c r="J422" s="88" t="s">
        <v>2009</v>
      </c>
      <c r="K422" s="88" t="s">
        <v>4634</v>
      </c>
      <c r="L422" s="88" t="s">
        <v>4635</v>
      </c>
      <c r="M422" s="88" t="s">
        <v>4636</v>
      </c>
      <c r="N422" s="88" t="s">
        <v>4637</v>
      </c>
      <c r="O422" s="88" t="s">
        <v>4638</v>
      </c>
      <c r="P422" s="88" t="s">
        <v>4639</v>
      </c>
      <c r="Q422" s="88"/>
      <c r="R422" s="88" t="s">
        <v>4640</v>
      </c>
      <c r="S422" s="88" t="s">
        <v>4641</v>
      </c>
      <c r="T422" s="88" t="s">
        <v>2042</v>
      </c>
    </row>
    <row r="423" spans="1:20" ht="60">
      <c r="A423" s="86">
        <v>42401</v>
      </c>
      <c r="B423" s="87">
        <v>75435944</v>
      </c>
      <c r="C423" s="88" t="s">
        <v>102</v>
      </c>
      <c r="D423" s="88" t="s">
        <v>103</v>
      </c>
      <c r="E423" s="88" t="s">
        <v>104</v>
      </c>
      <c r="F423" s="88" t="s">
        <v>3672</v>
      </c>
      <c r="G423" s="88" t="s">
        <v>4642</v>
      </c>
      <c r="H423" s="88" t="s">
        <v>4643</v>
      </c>
      <c r="I423" s="88" t="s">
        <v>4644</v>
      </c>
      <c r="J423" s="88" t="s">
        <v>4645</v>
      </c>
      <c r="K423" s="88" t="s">
        <v>4646</v>
      </c>
      <c r="L423" s="88" t="s">
        <v>4647</v>
      </c>
      <c r="M423" s="88" t="s">
        <v>4648</v>
      </c>
      <c r="N423" s="88" t="s">
        <v>4649</v>
      </c>
      <c r="O423" s="88" t="s">
        <v>4650</v>
      </c>
      <c r="P423" s="88" t="s">
        <v>4651</v>
      </c>
      <c r="Q423" s="88"/>
      <c r="R423" s="88" t="s">
        <v>4652</v>
      </c>
      <c r="S423" s="88" t="s">
        <v>4653</v>
      </c>
      <c r="T423" s="88" t="s">
        <v>4654</v>
      </c>
    </row>
    <row r="424" spans="1:20" ht="30">
      <c r="A424" s="86">
        <v>42401</v>
      </c>
      <c r="B424" s="87">
        <v>75435948</v>
      </c>
      <c r="C424" s="88" t="s">
        <v>102</v>
      </c>
      <c r="D424" s="88" t="s">
        <v>103</v>
      </c>
      <c r="E424" s="88" t="s">
        <v>104</v>
      </c>
      <c r="F424" s="88" t="s">
        <v>3672</v>
      </c>
      <c r="G424" s="88" t="s">
        <v>4655</v>
      </c>
      <c r="H424" s="88" t="s">
        <v>4656</v>
      </c>
      <c r="I424" s="88" t="s">
        <v>4657</v>
      </c>
      <c r="J424" s="88" t="s">
        <v>2046</v>
      </c>
      <c r="K424" s="88" t="s">
        <v>4658</v>
      </c>
      <c r="L424" s="88" t="s">
        <v>4659</v>
      </c>
      <c r="M424" s="88" t="s">
        <v>4660</v>
      </c>
      <c r="N424" s="88" t="s">
        <v>4661</v>
      </c>
      <c r="O424" s="88" t="s">
        <v>4662</v>
      </c>
      <c r="P424" s="88" t="s">
        <v>4663</v>
      </c>
      <c r="Q424" s="88"/>
      <c r="R424" s="88" t="s">
        <v>4664</v>
      </c>
      <c r="S424" s="88" t="s">
        <v>4665</v>
      </c>
      <c r="T424" s="88" t="s">
        <v>2055</v>
      </c>
    </row>
    <row r="425" spans="1:20" ht="45">
      <c r="A425" s="86">
        <v>42401</v>
      </c>
      <c r="B425" s="87">
        <v>75435954</v>
      </c>
      <c r="C425" s="88" t="s">
        <v>102</v>
      </c>
      <c r="D425" s="88" t="s">
        <v>103</v>
      </c>
      <c r="E425" s="88" t="s">
        <v>104</v>
      </c>
      <c r="F425" s="88" t="s">
        <v>3672</v>
      </c>
      <c r="G425" s="88" t="s">
        <v>4666</v>
      </c>
      <c r="H425" s="88" t="s">
        <v>4667</v>
      </c>
      <c r="I425" s="88" t="s">
        <v>4668</v>
      </c>
      <c r="J425" s="88" t="s">
        <v>4669</v>
      </c>
      <c r="K425" s="88" t="s">
        <v>4670</v>
      </c>
      <c r="L425" s="88" t="s">
        <v>4488</v>
      </c>
      <c r="M425" s="88" t="s">
        <v>4671</v>
      </c>
      <c r="N425" s="88" t="s">
        <v>4672</v>
      </c>
      <c r="O425" s="88" t="s">
        <v>4673</v>
      </c>
      <c r="P425" s="88" t="s">
        <v>4674</v>
      </c>
      <c r="Q425" s="88"/>
      <c r="R425" s="88" t="s">
        <v>4675</v>
      </c>
      <c r="S425" s="88" t="s">
        <v>4676</v>
      </c>
      <c r="T425" s="88" t="s">
        <v>4677</v>
      </c>
    </row>
    <row r="426" spans="1:20" ht="30">
      <c r="A426" s="86">
        <v>42401</v>
      </c>
      <c r="B426" s="87">
        <v>75436031</v>
      </c>
      <c r="C426" s="88" t="s">
        <v>426</v>
      </c>
      <c r="D426" s="88" t="s">
        <v>427</v>
      </c>
      <c r="E426" s="88" t="s">
        <v>1118</v>
      </c>
      <c r="F426" s="88" t="s">
        <v>3556</v>
      </c>
      <c r="G426" s="88" t="s">
        <v>4678</v>
      </c>
      <c r="H426" s="88" t="s">
        <v>4679</v>
      </c>
      <c r="I426" s="88" t="s">
        <v>4680</v>
      </c>
      <c r="J426" s="88" t="s">
        <v>2202</v>
      </c>
      <c r="K426" s="88" t="s">
        <v>2203</v>
      </c>
      <c r="L426" s="88" t="s">
        <v>2224</v>
      </c>
      <c r="M426" s="88" t="s">
        <v>2225</v>
      </c>
      <c r="N426" s="88" t="s">
        <v>4681</v>
      </c>
      <c r="O426" s="88" t="s">
        <v>4682</v>
      </c>
      <c r="P426" s="88" t="s">
        <v>4683</v>
      </c>
      <c r="Q426" s="88"/>
      <c r="R426" s="88" t="s">
        <v>4684</v>
      </c>
      <c r="S426" s="88" t="s">
        <v>4685</v>
      </c>
      <c r="T426" s="88" t="s">
        <v>2211</v>
      </c>
    </row>
    <row r="427" spans="1:20" ht="75">
      <c r="A427" s="86">
        <v>42401</v>
      </c>
      <c r="B427" s="87">
        <v>75436035</v>
      </c>
      <c r="C427" s="88" t="s">
        <v>426</v>
      </c>
      <c r="D427" s="88" t="s">
        <v>427</v>
      </c>
      <c r="E427" s="88" t="s">
        <v>1118</v>
      </c>
      <c r="F427" s="88" t="s">
        <v>3556</v>
      </c>
      <c r="G427" s="88" t="s">
        <v>4686</v>
      </c>
      <c r="H427" s="88" t="s">
        <v>4687</v>
      </c>
      <c r="I427" s="88" t="s">
        <v>3865</v>
      </c>
      <c r="J427" s="88" t="s">
        <v>2108</v>
      </c>
      <c r="K427" s="88" t="s">
        <v>2109</v>
      </c>
      <c r="L427" s="88" t="s">
        <v>2110</v>
      </c>
      <c r="M427" s="88" t="s">
        <v>2111</v>
      </c>
      <c r="N427" s="88" t="s">
        <v>4688</v>
      </c>
      <c r="O427" s="88" t="s">
        <v>2113</v>
      </c>
      <c r="P427" s="88" t="s">
        <v>4689</v>
      </c>
      <c r="Q427" s="88"/>
      <c r="R427" s="88" t="s">
        <v>4690</v>
      </c>
      <c r="S427" s="88" t="s">
        <v>4691</v>
      </c>
      <c r="T427" s="88" t="s">
        <v>4692</v>
      </c>
    </row>
    <row r="428" spans="1:20" ht="60">
      <c r="A428" s="86">
        <v>42401</v>
      </c>
      <c r="B428" s="87">
        <v>75436036</v>
      </c>
      <c r="C428" s="88" t="s">
        <v>426</v>
      </c>
      <c r="D428" s="88" t="s">
        <v>427</v>
      </c>
      <c r="E428" s="88" t="s">
        <v>1118</v>
      </c>
      <c r="F428" s="88" t="s">
        <v>3672</v>
      </c>
      <c r="G428" s="88" t="s">
        <v>4693</v>
      </c>
      <c r="H428" s="88" t="s">
        <v>4694</v>
      </c>
      <c r="I428" s="88" t="s">
        <v>4695</v>
      </c>
      <c r="J428" s="88" t="s">
        <v>2157</v>
      </c>
      <c r="K428" s="88" t="s">
        <v>4696</v>
      </c>
      <c r="L428" s="88" t="s">
        <v>4697</v>
      </c>
      <c r="M428" s="88" t="s">
        <v>4698</v>
      </c>
      <c r="N428" s="88" t="s">
        <v>4699</v>
      </c>
      <c r="O428" s="88" t="s">
        <v>4700</v>
      </c>
      <c r="P428" s="88" t="s">
        <v>4701</v>
      </c>
      <c r="Q428" s="88"/>
      <c r="R428" s="88" t="s">
        <v>4702</v>
      </c>
      <c r="S428" s="88" t="s">
        <v>4703</v>
      </c>
      <c r="T428" s="88" t="s">
        <v>2129</v>
      </c>
    </row>
    <row r="429" spans="1:20" ht="45">
      <c r="A429" s="86">
        <v>42401</v>
      </c>
      <c r="B429" s="87">
        <v>75436037</v>
      </c>
      <c r="C429" s="88" t="s">
        <v>426</v>
      </c>
      <c r="D429" s="88" t="s">
        <v>427</v>
      </c>
      <c r="E429" s="88" t="s">
        <v>1118</v>
      </c>
      <c r="F429" s="88" t="s">
        <v>3556</v>
      </c>
      <c r="G429" s="88" t="s">
        <v>4704</v>
      </c>
      <c r="H429" s="88" t="s">
        <v>4705</v>
      </c>
      <c r="I429" s="88" t="s">
        <v>3865</v>
      </c>
      <c r="J429" s="88" t="s">
        <v>2120</v>
      </c>
      <c r="K429" s="88" t="s">
        <v>2121</v>
      </c>
      <c r="L429" s="88" t="s">
        <v>4706</v>
      </c>
      <c r="M429" s="88" t="s">
        <v>4707</v>
      </c>
      <c r="N429" s="88" t="s">
        <v>4708</v>
      </c>
      <c r="O429" s="88" t="s">
        <v>4709</v>
      </c>
      <c r="P429" s="88" t="s">
        <v>4710</v>
      </c>
      <c r="Q429" s="88" t="s">
        <v>4711</v>
      </c>
      <c r="R429" s="88" t="s">
        <v>4712</v>
      </c>
      <c r="S429" s="88" t="s">
        <v>4713</v>
      </c>
      <c r="T429" s="88" t="s">
        <v>4714</v>
      </c>
    </row>
    <row r="430" spans="1:20" ht="45">
      <c r="A430" s="86">
        <v>42401</v>
      </c>
      <c r="B430" s="87">
        <v>75436040</v>
      </c>
      <c r="C430" s="88" t="s">
        <v>426</v>
      </c>
      <c r="D430" s="88" t="s">
        <v>427</v>
      </c>
      <c r="E430" s="88" t="s">
        <v>1118</v>
      </c>
      <c r="F430" s="88" t="s">
        <v>3672</v>
      </c>
      <c r="G430" s="88" t="s">
        <v>4715</v>
      </c>
      <c r="H430" s="88" t="s">
        <v>4716</v>
      </c>
      <c r="I430" s="88" t="s">
        <v>4717</v>
      </c>
      <c r="J430" s="88" t="s">
        <v>2192</v>
      </c>
      <c r="K430" s="88" t="s">
        <v>4718</v>
      </c>
      <c r="L430" s="88" t="s">
        <v>4719</v>
      </c>
      <c r="M430" s="88" t="s">
        <v>4720</v>
      </c>
      <c r="N430" s="88" t="s">
        <v>4721</v>
      </c>
      <c r="O430" s="88" t="s">
        <v>4721</v>
      </c>
      <c r="P430" s="88" t="s">
        <v>4722</v>
      </c>
      <c r="Q430" s="88"/>
      <c r="R430" s="88" t="s">
        <v>4723</v>
      </c>
      <c r="S430" s="88" t="s">
        <v>4724</v>
      </c>
      <c r="T430" s="88" t="s">
        <v>4725</v>
      </c>
    </row>
    <row r="431" spans="1:20" ht="45">
      <c r="A431" s="86">
        <v>42401</v>
      </c>
      <c r="B431" s="87">
        <v>75436041</v>
      </c>
      <c r="C431" s="88" t="s">
        <v>426</v>
      </c>
      <c r="D431" s="88" t="s">
        <v>427</v>
      </c>
      <c r="E431" s="88" t="s">
        <v>1118</v>
      </c>
      <c r="F431" s="88" t="s">
        <v>3556</v>
      </c>
      <c r="G431" s="88" t="s">
        <v>4726</v>
      </c>
      <c r="H431" s="88" t="s">
        <v>4727</v>
      </c>
      <c r="I431" s="88" t="s">
        <v>3865</v>
      </c>
      <c r="J431" s="88" t="s">
        <v>2168</v>
      </c>
      <c r="K431" s="88" t="s">
        <v>2169</v>
      </c>
      <c r="L431" s="88" t="s">
        <v>2170</v>
      </c>
      <c r="M431" s="88" t="s">
        <v>2171</v>
      </c>
      <c r="N431" s="88" t="s">
        <v>4728</v>
      </c>
      <c r="O431" s="88" t="s">
        <v>4729</v>
      </c>
      <c r="P431" s="88" t="s">
        <v>4730</v>
      </c>
      <c r="Q431" s="88"/>
      <c r="R431" s="88" t="s">
        <v>4731</v>
      </c>
      <c r="S431" s="88" t="s">
        <v>4732</v>
      </c>
      <c r="T431" s="88" t="s">
        <v>2177</v>
      </c>
    </row>
    <row r="432" spans="1:20" ht="30">
      <c r="A432" s="86">
        <v>42401</v>
      </c>
      <c r="B432" s="87">
        <v>75436042</v>
      </c>
      <c r="C432" s="88" t="s">
        <v>426</v>
      </c>
      <c r="D432" s="88" t="s">
        <v>427</v>
      </c>
      <c r="E432" s="88" t="s">
        <v>1118</v>
      </c>
      <c r="F432" s="88" t="s">
        <v>3672</v>
      </c>
      <c r="G432" s="88" t="s">
        <v>4733</v>
      </c>
      <c r="H432" s="88" t="s">
        <v>4734</v>
      </c>
      <c r="I432" s="88" t="s">
        <v>3903</v>
      </c>
      <c r="J432" s="88" t="s">
        <v>4735</v>
      </c>
      <c r="K432" s="88" t="s">
        <v>4736</v>
      </c>
      <c r="L432" s="88" t="s">
        <v>4737</v>
      </c>
      <c r="M432" s="88" t="s">
        <v>4738</v>
      </c>
      <c r="N432" s="88" t="s">
        <v>4739</v>
      </c>
      <c r="O432" s="88" t="s">
        <v>4740</v>
      </c>
      <c r="P432" s="88" t="s">
        <v>4741</v>
      </c>
      <c r="Q432" s="88"/>
      <c r="R432" s="88" t="s">
        <v>4742</v>
      </c>
      <c r="S432" s="88" t="s">
        <v>4743</v>
      </c>
      <c r="T432" s="88" t="s">
        <v>2177</v>
      </c>
    </row>
    <row r="433" spans="1:20" ht="30">
      <c r="A433" s="86">
        <v>42401</v>
      </c>
      <c r="B433" s="87">
        <v>75436042</v>
      </c>
      <c r="C433" s="88" t="s">
        <v>426</v>
      </c>
      <c r="D433" s="88" t="s">
        <v>427</v>
      </c>
      <c r="E433" s="88" t="s">
        <v>1118</v>
      </c>
      <c r="F433" s="88" t="s">
        <v>3672</v>
      </c>
      <c r="G433" s="88" t="s">
        <v>4733</v>
      </c>
      <c r="H433" s="88" t="s">
        <v>4734</v>
      </c>
      <c r="I433" s="88" t="s">
        <v>3903</v>
      </c>
      <c r="J433" s="88" t="s">
        <v>4735</v>
      </c>
      <c r="K433" s="88" t="s">
        <v>4736</v>
      </c>
      <c r="L433" s="88" t="s">
        <v>4737</v>
      </c>
      <c r="M433" s="88" t="s">
        <v>4738</v>
      </c>
      <c r="N433" s="88" t="s">
        <v>4739</v>
      </c>
      <c r="O433" s="88" t="s">
        <v>4740</v>
      </c>
      <c r="P433" s="88" t="s">
        <v>4741</v>
      </c>
      <c r="Q433" s="88"/>
      <c r="R433" s="88" t="s">
        <v>4742</v>
      </c>
      <c r="S433" s="88" t="s">
        <v>4743</v>
      </c>
      <c r="T433" s="88" t="s">
        <v>2177</v>
      </c>
    </row>
    <row r="434" spans="1:20" ht="30">
      <c r="A434" s="86">
        <v>42401</v>
      </c>
      <c r="B434" s="87">
        <v>75436045</v>
      </c>
      <c r="C434" s="88" t="s">
        <v>426</v>
      </c>
      <c r="D434" s="88" t="s">
        <v>427</v>
      </c>
      <c r="E434" s="88" t="s">
        <v>1118</v>
      </c>
      <c r="F434" s="88" t="s">
        <v>3556</v>
      </c>
      <c r="G434" s="88" t="s">
        <v>4744</v>
      </c>
      <c r="H434" s="88" t="s">
        <v>4745</v>
      </c>
      <c r="I434" s="88" t="s">
        <v>3873</v>
      </c>
      <c r="J434" s="88" t="s">
        <v>2202</v>
      </c>
      <c r="K434" s="88" t="s">
        <v>2203</v>
      </c>
      <c r="L434" s="88" t="s">
        <v>4746</v>
      </c>
      <c r="M434" s="88" t="s">
        <v>4747</v>
      </c>
      <c r="N434" s="88" t="s">
        <v>4748</v>
      </c>
      <c r="O434" s="88" t="s">
        <v>4749</v>
      </c>
      <c r="P434" s="88" t="s">
        <v>4750</v>
      </c>
      <c r="Q434" s="88"/>
      <c r="R434" s="88" t="s">
        <v>4751</v>
      </c>
      <c r="S434" s="88" t="s">
        <v>4752</v>
      </c>
      <c r="T434" s="88" t="s">
        <v>2211</v>
      </c>
    </row>
    <row r="435" spans="1:20" ht="30">
      <c r="A435" s="86">
        <v>42401</v>
      </c>
      <c r="B435" s="87">
        <v>75436047</v>
      </c>
      <c r="C435" s="88" t="s">
        <v>426</v>
      </c>
      <c r="D435" s="88" t="s">
        <v>427</v>
      </c>
      <c r="E435" s="88" t="s">
        <v>1118</v>
      </c>
      <c r="F435" s="88" t="s">
        <v>3556</v>
      </c>
      <c r="G435" s="88" t="s">
        <v>4753</v>
      </c>
      <c r="H435" s="88" t="s">
        <v>4754</v>
      </c>
      <c r="I435" s="88" t="s">
        <v>4755</v>
      </c>
      <c r="J435" s="88" t="s">
        <v>2234</v>
      </c>
      <c r="K435" s="88" t="s">
        <v>2235</v>
      </c>
      <c r="L435" s="88" t="s">
        <v>4756</v>
      </c>
      <c r="M435" s="88" t="s">
        <v>4757</v>
      </c>
      <c r="N435" s="88" t="s">
        <v>4758</v>
      </c>
      <c r="O435" s="88" t="s">
        <v>4759</v>
      </c>
      <c r="P435" s="88" t="s">
        <v>4760</v>
      </c>
      <c r="Q435" s="88"/>
      <c r="R435" s="88" t="s">
        <v>4761</v>
      </c>
      <c r="S435" s="88" t="s">
        <v>4762</v>
      </c>
      <c r="T435" s="88" t="s">
        <v>2243</v>
      </c>
    </row>
    <row r="436" spans="1:20" ht="45">
      <c r="A436" s="86">
        <v>42401</v>
      </c>
      <c r="B436" s="87">
        <v>75436051</v>
      </c>
      <c r="C436" s="88" t="s">
        <v>426</v>
      </c>
      <c r="D436" s="88" t="s">
        <v>427</v>
      </c>
      <c r="E436" s="88" t="s">
        <v>1118</v>
      </c>
      <c r="F436" s="88" t="s">
        <v>3556</v>
      </c>
      <c r="G436" s="88" t="s">
        <v>4763</v>
      </c>
      <c r="H436" s="88" t="s">
        <v>4764</v>
      </c>
      <c r="I436" s="88" t="s">
        <v>3865</v>
      </c>
      <c r="J436" s="88" t="s">
        <v>2257</v>
      </c>
      <c r="K436" s="88" t="s">
        <v>4765</v>
      </c>
      <c r="L436" s="88" t="s">
        <v>4766</v>
      </c>
      <c r="M436" s="88" t="s">
        <v>4767</v>
      </c>
      <c r="N436" s="88" t="s">
        <v>4768</v>
      </c>
      <c r="O436" s="88" t="s">
        <v>4769</v>
      </c>
      <c r="P436" s="88" t="s">
        <v>4770</v>
      </c>
      <c r="Q436" s="88"/>
      <c r="R436" s="88" t="s">
        <v>4771</v>
      </c>
      <c r="S436" s="88" t="s">
        <v>4772</v>
      </c>
      <c r="T436" s="88" t="s">
        <v>4773</v>
      </c>
    </row>
    <row r="437" spans="1:20" ht="30">
      <c r="A437" s="86">
        <v>42401</v>
      </c>
      <c r="B437" s="88">
        <v>75436055</v>
      </c>
      <c r="C437" s="88" t="s">
        <v>426</v>
      </c>
      <c r="D437" s="88" t="s">
        <v>427</v>
      </c>
      <c r="E437" s="88" t="s">
        <v>1118</v>
      </c>
      <c r="F437" s="88" t="s">
        <v>3556</v>
      </c>
      <c r="G437" s="88" t="s">
        <v>4774</v>
      </c>
      <c r="H437" s="88" t="s">
        <v>4775</v>
      </c>
      <c r="I437" s="88" t="s">
        <v>4776</v>
      </c>
      <c r="J437" s="88" t="s">
        <v>2292</v>
      </c>
      <c r="K437" s="88" t="s">
        <v>2293</v>
      </c>
      <c r="L437" s="88" t="s">
        <v>4777</v>
      </c>
      <c r="M437" s="88" t="s">
        <v>4778</v>
      </c>
      <c r="N437" s="88" t="s">
        <v>4779</v>
      </c>
      <c r="O437" s="88" t="s">
        <v>4780</v>
      </c>
      <c r="P437" s="88" t="s">
        <v>4781</v>
      </c>
      <c r="Q437" s="88"/>
      <c r="R437" s="88" t="s">
        <v>4782</v>
      </c>
      <c r="S437" s="88" t="s">
        <v>4783</v>
      </c>
      <c r="T437" s="88" t="s">
        <v>2301</v>
      </c>
    </row>
    <row r="438" spans="1:20" ht="60">
      <c r="A438" s="86">
        <v>42401</v>
      </c>
      <c r="B438" s="88">
        <v>75436131</v>
      </c>
      <c r="C438" s="88" t="s">
        <v>102</v>
      </c>
      <c r="D438" s="88" t="s">
        <v>103</v>
      </c>
      <c r="E438" s="88" t="s">
        <v>503</v>
      </c>
      <c r="F438" s="88" t="s">
        <v>3556</v>
      </c>
      <c r="G438" s="88" t="s">
        <v>4784</v>
      </c>
      <c r="H438" s="88" t="s">
        <v>4785</v>
      </c>
      <c r="I438" s="88" t="s">
        <v>4786</v>
      </c>
      <c r="J438" s="88" t="s">
        <v>2305</v>
      </c>
      <c r="K438" s="88" t="s">
        <v>2306</v>
      </c>
      <c r="L438" s="88" t="s">
        <v>4787</v>
      </c>
      <c r="M438" s="88" t="s">
        <v>4788</v>
      </c>
      <c r="N438" s="88" t="s">
        <v>4789</v>
      </c>
      <c r="O438" s="88" t="s">
        <v>4790</v>
      </c>
      <c r="P438" s="88" t="s">
        <v>4791</v>
      </c>
      <c r="Q438" s="88"/>
      <c r="R438" s="88" t="s">
        <v>4792</v>
      </c>
      <c r="S438" s="88" t="s">
        <v>4793</v>
      </c>
      <c r="T438" s="88" t="s">
        <v>2314</v>
      </c>
    </row>
    <row r="439" spans="1:20" ht="60">
      <c r="A439" s="86">
        <v>42401</v>
      </c>
      <c r="B439" s="87">
        <v>75436132</v>
      </c>
      <c r="C439" s="88" t="s">
        <v>102</v>
      </c>
      <c r="D439" s="88" t="s">
        <v>103</v>
      </c>
      <c r="E439" s="88" t="s">
        <v>503</v>
      </c>
      <c r="F439" s="88" t="s">
        <v>3556</v>
      </c>
      <c r="G439" s="88" t="s">
        <v>4794</v>
      </c>
      <c r="H439" s="88" t="s">
        <v>4795</v>
      </c>
      <c r="I439" s="88" t="s">
        <v>4796</v>
      </c>
      <c r="J439" s="88" t="s">
        <v>2328</v>
      </c>
      <c r="K439" s="88" t="s">
        <v>2329</v>
      </c>
      <c r="L439" s="88" t="s">
        <v>4797</v>
      </c>
      <c r="M439" s="88" t="s">
        <v>4798</v>
      </c>
      <c r="N439" s="88" t="s">
        <v>4799</v>
      </c>
      <c r="O439" s="88" t="s">
        <v>4800</v>
      </c>
      <c r="P439" s="88" t="s">
        <v>4801</v>
      </c>
      <c r="Q439" s="88"/>
      <c r="R439" s="88" t="s">
        <v>4802</v>
      </c>
      <c r="S439" s="88" t="s">
        <v>4803</v>
      </c>
      <c r="T439" s="88" t="s">
        <v>2337</v>
      </c>
    </row>
    <row r="440" spans="1:20" ht="30">
      <c r="A440" s="86">
        <v>42401</v>
      </c>
      <c r="B440" s="87">
        <v>75436134</v>
      </c>
      <c r="C440" s="88" t="s">
        <v>102</v>
      </c>
      <c r="D440" s="88" t="s">
        <v>103</v>
      </c>
      <c r="E440" s="88" t="s">
        <v>503</v>
      </c>
      <c r="F440" s="88" t="s">
        <v>3672</v>
      </c>
      <c r="G440" s="88" t="s">
        <v>4804</v>
      </c>
      <c r="H440" s="88" t="s">
        <v>4805</v>
      </c>
      <c r="I440" s="88" t="s">
        <v>4806</v>
      </c>
      <c r="J440" s="88" t="s">
        <v>4807</v>
      </c>
      <c r="K440" s="88" t="s">
        <v>4808</v>
      </c>
      <c r="L440" s="88" t="s">
        <v>4809</v>
      </c>
      <c r="M440" s="88" t="s">
        <v>4810</v>
      </c>
      <c r="N440" s="88" t="s">
        <v>4811</v>
      </c>
      <c r="O440" s="88" t="s">
        <v>4812</v>
      </c>
      <c r="P440" s="88" t="s">
        <v>4813</v>
      </c>
      <c r="Q440" s="88"/>
      <c r="R440" s="88" t="s">
        <v>4814</v>
      </c>
      <c r="S440" s="88" t="s">
        <v>4815</v>
      </c>
      <c r="T440" s="88" t="s">
        <v>4816</v>
      </c>
    </row>
    <row r="441" spans="1:20" ht="60">
      <c r="A441" s="86">
        <v>42401</v>
      </c>
      <c r="B441" s="87">
        <v>75436142</v>
      </c>
      <c r="C441" s="88" t="s">
        <v>102</v>
      </c>
      <c r="D441" s="88" t="s">
        <v>103</v>
      </c>
      <c r="E441" s="88" t="s">
        <v>503</v>
      </c>
      <c r="F441" s="88" t="s">
        <v>3556</v>
      </c>
      <c r="G441" s="88" t="s">
        <v>4817</v>
      </c>
      <c r="H441" s="88" t="s">
        <v>4818</v>
      </c>
      <c r="I441" s="88" t="s">
        <v>4819</v>
      </c>
      <c r="J441" s="88" t="s">
        <v>2305</v>
      </c>
      <c r="K441" s="88" t="s">
        <v>2306</v>
      </c>
      <c r="L441" s="88" t="s">
        <v>4820</v>
      </c>
      <c r="M441" s="88" t="s">
        <v>4821</v>
      </c>
      <c r="N441" s="88" t="s">
        <v>4822</v>
      </c>
      <c r="O441" s="88" t="s">
        <v>4823</v>
      </c>
      <c r="P441" s="88" t="s">
        <v>4824</v>
      </c>
      <c r="Q441" s="88"/>
      <c r="R441" s="88" t="s">
        <v>4825</v>
      </c>
      <c r="S441" s="88" t="s">
        <v>4826</v>
      </c>
      <c r="T441" s="88" t="s">
        <v>2314</v>
      </c>
    </row>
    <row r="442" spans="1:20" ht="30">
      <c r="A442" s="86">
        <v>42401</v>
      </c>
      <c r="B442" s="87">
        <v>75436143</v>
      </c>
      <c r="C442" s="88" t="s">
        <v>102</v>
      </c>
      <c r="D442" s="88" t="s">
        <v>103</v>
      </c>
      <c r="E442" s="88" t="s">
        <v>503</v>
      </c>
      <c r="F442" s="88" t="s">
        <v>3672</v>
      </c>
      <c r="G442" s="88" t="s">
        <v>4827</v>
      </c>
      <c r="H442" s="88" t="s">
        <v>4828</v>
      </c>
      <c r="I442" s="88" t="s">
        <v>4829</v>
      </c>
      <c r="J442" s="88" t="s">
        <v>4830</v>
      </c>
      <c r="K442" s="88" t="s">
        <v>4831</v>
      </c>
      <c r="L442" s="88" t="s">
        <v>4832</v>
      </c>
      <c r="M442" s="88" t="s">
        <v>4833</v>
      </c>
      <c r="N442" s="88" t="s">
        <v>4834</v>
      </c>
      <c r="O442" s="88" t="s">
        <v>4835</v>
      </c>
      <c r="P442" s="88" t="s">
        <v>4836</v>
      </c>
      <c r="Q442" s="88"/>
      <c r="R442" s="88" t="s">
        <v>4837</v>
      </c>
      <c r="S442" s="88" t="s">
        <v>4838</v>
      </c>
      <c r="T442" s="88" t="s">
        <v>4839</v>
      </c>
    </row>
    <row r="443" spans="1:20" ht="45">
      <c r="A443" s="86">
        <v>42401</v>
      </c>
      <c r="B443" s="87">
        <v>75436145</v>
      </c>
      <c r="C443" s="88" t="s">
        <v>102</v>
      </c>
      <c r="D443" s="88" t="s">
        <v>103</v>
      </c>
      <c r="E443" s="88" t="s">
        <v>503</v>
      </c>
      <c r="F443" s="88" t="s">
        <v>3556</v>
      </c>
      <c r="G443" s="88" t="s">
        <v>4840</v>
      </c>
      <c r="H443" s="88" t="s">
        <v>4841</v>
      </c>
      <c r="I443" s="88" t="s">
        <v>4842</v>
      </c>
      <c r="J443" s="88" t="s">
        <v>2380</v>
      </c>
      <c r="K443" s="88" t="s">
        <v>2381</v>
      </c>
      <c r="L443" s="88" t="s">
        <v>4843</v>
      </c>
      <c r="M443" s="88" t="s">
        <v>4844</v>
      </c>
      <c r="N443" s="88" t="s">
        <v>4845</v>
      </c>
      <c r="O443" s="88" t="s">
        <v>4846</v>
      </c>
      <c r="P443" s="88" t="s">
        <v>4847</v>
      </c>
      <c r="Q443" s="88"/>
      <c r="R443" s="88" t="s">
        <v>4848</v>
      </c>
      <c r="S443" s="88" t="s">
        <v>4849</v>
      </c>
      <c r="T443" s="88" t="s">
        <v>2389</v>
      </c>
    </row>
    <row r="444" spans="1:20" ht="45">
      <c r="A444" s="86">
        <v>42401</v>
      </c>
      <c r="B444" s="87">
        <v>75436146</v>
      </c>
      <c r="C444" s="88" t="s">
        <v>102</v>
      </c>
      <c r="D444" s="88" t="s">
        <v>103</v>
      </c>
      <c r="E444" s="88" t="s">
        <v>503</v>
      </c>
      <c r="F444" s="88" t="s">
        <v>3556</v>
      </c>
      <c r="G444" s="88" t="s">
        <v>4850</v>
      </c>
      <c r="H444" s="88" t="s">
        <v>4851</v>
      </c>
      <c r="I444" s="88" t="s">
        <v>4852</v>
      </c>
      <c r="J444" s="88" t="s">
        <v>2407</v>
      </c>
      <c r="K444" s="88" t="s">
        <v>4853</v>
      </c>
      <c r="L444" s="88" t="s">
        <v>4854</v>
      </c>
      <c r="M444" s="88" t="s">
        <v>4855</v>
      </c>
      <c r="N444" s="88" t="s">
        <v>4856</v>
      </c>
      <c r="O444" s="88" t="s">
        <v>4857</v>
      </c>
      <c r="P444" s="88" t="s">
        <v>4858</v>
      </c>
      <c r="Q444" s="88"/>
      <c r="R444" s="88" t="s">
        <v>4859</v>
      </c>
      <c r="S444" s="88" t="s">
        <v>4860</v>
      </c>
      <c r="T444" s="88" t="s">
        <v>4861</v>
      </c>
    </row>
    <row r="445" spans="1:20" ht="45">
      <c r="A445" s="86">
        <v>42401</v>
      </c>
      <c r="B445" s="87">
        <v>75436147</v>
      </c>
      <c r="C445" s="88" t="s">
        <v>102</v>
      </c>
      <c r="D445" s="88" t="s">
        <v>103</v>
      </c>
      <c r="E445" s="88" t="s">
        <v>503</v>
      </c>
      <c r="F445" s="88" t="s">
        <v>3556</v>
      </c>
      <c r="G445" s="88" t="s">
        <v>4862</v>
      </c>
      <c r="H445" s="88" t="s">
        <v>4863</v>
      </c>
      <c r="I445" s="88" t="s">
        <v>4864</v>
      </c>
      <c r="J445" s="88" t="s">
        <v>2393</v>
      </c>
      <c r="K445" s="88" t="s">
        <v>4865</v>
      </c>
      <c r="L445" s="88" t="s">
        <v>4866</v>
      </c>
      <c r="M445" s="88" t="s">
        <v>4867</v>
      </c>
      <c r="N445" s="88" t="s">
        <v>4868</v>
      </c>
      <c r="O445" s="88" t="s">
        <v>4869</v>
      </c>
      <c r="P445" s="88" t="s">
        <v>4870</v>
      </c>
      <c r="Q445" s="88"/>
      <c r="R445" s="88" t="s">
        <v>4871</v>
      </c>
      <c r="S445" s="88" t="s">
        <v>4872</v>
      </c>
      <c r="T445" s="88" t="s">
        <v>4873</v>
      </c>
    </row>
    <row r="446" spans="1:20" ht="45">
      <c r="A446" s="86">
        <v>42401</v>
      </c>
      <c r="B446" s="87">
        <v>75436150</v>
      </c>
      <c r="C446" s="88" t="s">
        <v>102</v>
      </c>
      <c r="D446" s="88" t="s">
        <v>103</v>
      </c>
      <c r="E446" s="88" t="s">
        <v>503</v>
      </c>
      <c r="F446" s="88" t="s">
        <v>3672</v>
      </c>
      <c r="G446" s="88" t="s">
        <v>4874</v>
      </c>
      <c r="H446" s="88" t="s">
        <v>4875</v>
      </c>
      <c r="I446" s="88" t="s">
        <v>4876</v>
      </c>
      <c r="J446" s="88" t="s">
        <v>4877</v>
      </c>
      <c r="K446" s="88" t="s">
        <v>4878</v>
      </c>
      <c r="L446" s="88" t="s">
        <v>4879</v>
      </c>
      <c r="M446" s="88" t="s">
        <v>4880</v>
      </c>
      <c r="N446" s="88" t="s">
        <v>4881</v>
      </c>
      <c r="O446" s="88" t="s">
        <v>4882</v>
      </c>
      <c r="P446" s="88" t="s">
        <v>4883</v>
      </c>
      <c r="Q446" s="88"/>
      <c r="R446" s="88" t="s">
        <v>4884</v>
      </c>
      <c r="S446" s="88" t="s">
        <v>4885</v>
      </c>
      <c r="T446" s="88" t="s">
        <v>4886</v>
      </c>
    </row>
    <row r="447" spans="1:20" ht="60">
      <c r="A447" s="86">
        <v>42401</v>
      </c>
      <c r="B447" s="87">
        <v>75436226</v>
      </c>
      <c r="C447" s="88" t="s">
        <v>102</v>
      </c>
      <c r="D447" s="88" t="s">
        <v>103</v>
      </c>
      <c r="E447" s="88" t="s">
        <v>104</v>
      </c>
      <c r="F447" s="88" t="s">
        <v>3556</v>
      </c>
      <c r="G447" s="88" t="s">
        <v>4887</v>
      </c>
      <c r="H447" s="88" t="s">
        <v>4888</v>
      </c>
      <c r="I447" s="88" t="s">
        <v>4889</v>
      </c>
      <c r="J447" s="88" t="s">
        <v>2505</v>
      </c>
      <c r="K447" s="88" t="s">
        <v>2506</v>
      </c>
      <c r="L447" s="88" t="s">
        <v>4890</v>
      </c>
      <c r="M447" s="88" t="s">
        <v>4891</v>
      </c>
      <c r="N447" s="88" t="s">
        <v>4892</v>
      </c>
      <c r="O447" s="88" t="s">
        <v>4893</v>
      </c>
      <c r="P447" s="88" t="s">
        <v>4894</v>
      </c>
      <c r="Q447" s="88"/>
      <c r="R447" s="88" t="s">
        <v>4895</v>
      </c>
      <c r="S447" s="88" t="s">
        <v>4896</v>
      </c>
      <c r="T447" s="88" t="s">
        <v>2513</v>
      </c>
    </row>
    <row r="448" spans="1:20" ht="30">
      <c r="A448" s="86">
        <v>42401</v>
      </c>
      <c r="B448" s="87">
        <v>75436228</v>
      </c>
      <c r="C448" s="88" t="s">
        <v>102</v>
      </c>
      <c r="D448" s="88" t="s">
        <v>103</v>
      </c>
      <c r="E448" s="88" t="s">
        <v>104</v>
      </c>
      <c r="F448" s="88" t="s">
        <v>3556</v>
      </c>
      <c r="G448" s="88" t="s">
        <v>4897</v>
      </c>
      <c r="H448" s="88" t="s">
        <v>4898</v>
      </c>
      <c r="I448" s="88" t="s">
        <v>4899</v>
      </c>
      <c r="J448" s="88" t="s">
        <v>2542</v>
      </c>
      <c r="K448" s="88" t="s">
        <v>2543</v>
      </c>
      <c r="L448" s="88" t="s">
        <v>4900</v>
      </c>
      <c r="M448" s="88" t="s">
        <v>4901</v>
      </c>
      <c r="N448" s="88" t="s">
        <v>4902</v>
      </c>
      <c r="O448" s="88" t="s">
        <v>4903</v>
      </c>
      <c r="P448" s="88" t="s">
        <v>4904</v>
      </c>
      <c r="Q448" s="88"/>
      <c r="R448" s="88" t="s">
        <v>4905</v>
      </c>
      <c r="S448" s="88" t="s">
        <v>4906</v>
      </c>
      <c r="T448" s="88" t="s">
        <v>2551</v>
      </c>
    </row>
    <row r="449" spans="1:20" ht="30">
      <c r="A449" s="86">
        <v>42401</v>
      </c>
      <c r="B449" s="87">
        <v>75436229</v>
      </c>
      <c r="C449" s="88" t="s">
        <v>102</v>
      </c>
      <c r="D449" s="88" t="s">
        <v>103</v>
      </c>
      <c r="E449" s="88" t="s">
        <v>104</v>
      </c>
      <c r="F449" s="88" t="s">
        <v>3556</v>
      </c>
      <c r="G449" s="88" t="s">
        <v>4907</v>
      </c>
      <c r="H449" s="88" t="s">
        <v>4908</v>
      </c>
      <c r="I449" s="88" t="s">
        <v>4909</v>
      </c>
      <c r="J449" s="88" t="s">
        <v>2444</v>
      </c>
      <c r="K449" s="88" t="s">
        <v>2445</v>
      </c>
      <c r="L449" s="88" t="s">
        <v>4910</v>
      </c>
      <c r="M449" s="88" t="s">
        <v>4911</v>
      </c>
      <c r="N449" s="88" t="s">
        <v>4912</v>
      </c>
      <c r="O449" s="88" t="s">
        <v>4913</v>
      </c>
      <c r="P449" s="88" t="s">
        <v>4914</v>
      </c>
      <c r="Q449" s="88"/>
      <c r="R449" s="88" t="s">
        <v>4915</v>
      </c>
      <c r="S449" s="88" t="s">
        <v>4916</v>
      </c>
      <c r="T449" s="88" t="s">
        <v>2453</v>
      </c>
    </row>
    <row r="450" spans="1:20" ht="45">
      <c r="A450" s="86">
        <v>42401</v>
      </c>
      <c r="B450" s="87">
        <v>75436230</v>
      </c>
      <c r="C450" s="88" t="s">
        <v>102</v>
      </c>
      <c r="D450" s="88" t="s">
        <v>103</v>
      </c>
      <c r="E450" s="88" t="s">
        <v>104</v>
      </c>
      <c r="F450" s="88" t="s">
        <v>3556</v>
      </c>
      <c r="G450" s="88" t="s">
        <v>4917</v>
      </c>
      <c r="H450" s="88" t="s">
        <v>4918</v>
      </c>
      <c r="I450" s="88" t="s">
        <v>4919</v>
      </c>
      <c r="J450" s="88" t="s">
        <v>2457</v>
      </c>
      <c r="K450" s="88" t="s">
        <v>2458</v>
      </c>
      <c r="L450" s="88" t="s">
        <v>2459</v>
      </c>
      <c r="M450" s="88" t="s">
        <v>2460</v>
      </c>
      <c r="N450" s="88" t="s">
        <v>4920</v>
      </c>
      <c r="O450" s="88" t="s">
        <v>4921</v>
      </c>
      <c r="P450" s="88" t="s">
        <v>4922</v>
      </c>
      <c r="Q450" s="88"/>
      <c r="R450" s="88" t="s">
        <v>4923</v>
      </c>
      <c r="S450" s="88" t="s">
        <v>4924</v>
      </c>
      <c r="T450" s="88" t="s">
        <v>2465</v>
      </c>
    </row>
    <row r="451" spans="1:20" ht="30">
      <c r="A451" s="86">
        <v>42401</v>
      </c>
      <c r="B451" s="87">
        <v>75436231</v>
      </c>
      <c r="C451" s="88" t="s">
        <v>102</v>
      </c>
      <c r="D451" s="88" t="s">
        <v>103</v>
      </c>
      <c r="E451" s="88" t="s">
        <v>104</v>
      </c>
      <c r="F451" s="88" t="s">
        <v>3556</v>
      </c>
      <c r="G451" s="88" t="s">
        <v>4925</v>
      </c>
      <c r="H451" s="88" t="s">
        <v>4926</v>
      </c>
      <c r="I451" s="88" t="s">
        <v>4927</v>
      </c>
      <c r="J451" s="88" t="s">
        <v>2469</v>
      </c>
      <c r="K451" s="88" t="s">
        <v>2470</v>
      </c>
      <c r="L451" s="88" t="s">
        <v>4928</v>
      </c>
      <c r="M451" s="88" t="s">
        <v>4929</v>
      </c>
      <c r="N451" s="88" t="s">
        <v>4930</v>
      </c>
      <c r="O451" s="88" t="s">
        <v>4931</v>
      </c>
      <c r="P451" s="88" t="s">
        <v>4932</v>
      </c>
      <c r="Q451" s="88"/>
      <c r="R451" s="88" t="s">
        <v>4933</v>
      </c>
      <c r="S451" s="88" t="s">
        <v>4934</v>
      </c>
      <c r="T451" s="88" t="s">
        <v>2478</v>
      </c>
    </row>
    <row r="452" spans="1:20" ht="45">
      <c r="A452" s="86">
        <v>42401</v>
      </c>
      <c r="B452" s="87">
        <v>75436232</v>
      </c>
      <c r="C452" s="88" t="s">
        <v>102</v>
      </c>
      <c r="D452" s="88" t="s">
        <v>103</v>
      </c>
      <c r="E452" s="88" t="s">
        <v>104</v>
      </c>
      <c r="F452" s="88" t="s">
        <v>3556</v>
      </c>
      <c r="G452" s="88" t="s">
        <v>4935</v>
      </c>
      <c r="H452" s="88" t="s">
        <v>4936</v>
      </c>
      <c r="I452" s="88" t="s">
        <v>4937</v>
      </c>
      <c r="J452" s="88" t="s">
        <v>2517</v>
      </c>
      <c r="K452" s="88" t="s">
        <v>2518</v>
      </c>
      <c r="L452" s="88" t="s">
        <v>4938</v>
      </c>
      <c r="M452" s="88" t="s">
        <v>4939</v>
      </c>
      <c r="N452" s="88" t="s">
        <v>4940</v>
      </c>
      <c r="O452" s="88" t="s">
        <v>4941</v>
      </c>
      <c r="P452" s="88" t="s">
        <v>4942</v>
      </c>
      <c r="Q452" s="88"/>
      <c r="R452" s="88" t="s">
        <v>4943</v>
      </c>
      <c r="S452" s="88" t="s">
        <v>4944</v>
      </c>
      <c r="T452" s="88" t="s">
        <v>2526</v>
      </c>
    </row>
    <row r="453" spans="1:20" ht="75">
      <c r="A453" s="86">
        <v>42401</v>
      </c>
      <c r="B453" s="88">
        <v>75436234</v>
      </c>
      <c r="C453" s="88" t="s">
        <v>102</v>
      </c>
      <c r="D453" s="88" t="s">
        <v>103</v>
      </c>
      <c r="E453" s="88" t="s">
        <v>104</v>
      </c>
      <c r="F453" s="88" t="s">
        <v>3556</v>
      </c>
      <c r="G453" s="88" t="s">
        <v>4945</v>
      </c>
      <c r="H453" s="88" t="s">
        <v>4946</v>
      </c>
      <c r="I453" s="88" t="s">
        <v>4947</v>
      </c>
      <c r="J453" s="88" t="s">
        <v>2555</v>
      </c>
      <c r="K453" s="88" t="s">
        <v>2556</v>
      </c>
      <c r="L453" s="88" t="s">
        <v>4948</v>
      </c>
      <c r="M453" s="88" t="s">
        <v>4949</v>
      </c>
      <c r="N453" s="88" t="s">
        <v>4950</v>
      </c>
      <c r="O453" s="88" t="s">
        <v>4951</v>
      </c>
      <c r="P453" s="88" t="s">
        <v>4952</v>
      </c>
      <c r="Q453" s="88"/>
      <c r="R453" s="88" t="s">
        <v>4953</v>
      </c>
      <c r="S453" s="88" t="s">
        <v>4954</v>
      </c>
      <c r="T453" s="88" t="s">
        <v>2564</v>
      </c>
    </row>
    <row r="454" spans="1:20" ht="45">
      <c r="A454" s="86">
        <v>42401</v>
      </c>
      <c r="B454" s="87">
        <v>75436236</v>
      </c>
      <c r="C454" s="88" t="s">
        <v>102</v>
      </c>
      <c r="D454" s="88" t="s">
        <v>103</v>
      </c>
      <c r="E454" s="88" t="s">
        <v>104</v>
      </c>
      <c r="F454" s="88" t="s">
        <v>3556</v>
      </c>
      <c r="G454" s="88" t="s">
        <v>4955</v>
      </c>
      <c r="H454" s="88" t="s">
        <v>4956</v>
      </c>
      <c r="I454" s="88" t="s">
        <v>4957</v>
      </c>
      <c r="J454" s="88" t="s">
        <v>2530</v>
      </c>
      <c r="K454" s="88" t="s">
        <v>2531</v>
      </c>
      <c r="L454" s="88" t="s">
        <v>4958</v>
      </c>
      <c r="M454" s="88" t="s">
        <v>4959</v>
      </c>
      <c r="N454" s="88" t="s">
        <v>4960</v>
      </c>
      <c r="O454" s="88" t="s">
        <v>4961</v>
      </c>
      <c r="P454" s="88" t="s">
        <v>4962</v>
      </c>
      <c r="Q454" s="88"/>
      <c r="R454" s="88" t="s">
        <v>4963</v>
      </c>
      <c r="S454" s="88" t="s">
        <v>4964</v>
      </c>
      <c r="T454" s="88" t="s">
        <v>2538</v>
      </c>
    </row>
    <row r="455" spans="1:20" ht="45">
      <c r="A455" s="86">
        <v>42401</v>
      </c>
      <c r="B455" s="87">
        <v>75530135</v>
      </c>
      <c r="C455" s="88" t="s">
        <v>102</v>
      </c>
      <c r="D455" s="88" t="s">
        <v>103</v>
      </c>
      <c r="E455" s="88" t="s">
        <v>104</v>
      </c>
      <c r="F455" s="88" t="s">
        <v>4965</v>
      </c>
      <c r="G455" s="88" t="s">
        <v>4966</v>
      </c>
      <c r="H455" s="88" t="s">
        <v>4967</v>
      </c>
      <c r="I455" s="88" t="s">
        <v>4968</v>
      </c>
      <c r="J455" s="88" t="s">
        <v>134</v>
      </c>
      <c r="K455" s="88" t="s">
        <v>110</v>
      </c>
      <c r="L455" s="88" t="s">
        <v>4969</v>
      </c>
      <c r="M455" s="88" t="s">
        <v>4970</v>
      </c>
      <c r="N455" s="88" t="s">
        <v>4971</v>
      </c>
      <c r="O455" s="88" t="s">
        <v>4972</v>
      </c>
      <c r="P455" s="88" t="s">
        <v>4973</v>
      </c>
      <c r="Q455" s="88"/>
      <c r="R455" s="88" t="s">
        <v>4974</v>
      </c>
      <c r="S455" s="88" t="s">
        <v>4975</v>
      </c>
      <c r="T455" s="88" t="s">
        <v>119</v>
      </c>
    </row>
    <row r="456" spans="1:20" ht="30">
      <c r="A456" s="86">
        <v>42401</v>
      </c>
      <c r="B456" s="87">
        <v>75530136</v>
      </c>
      <c r="C456" s="88" t="s">
        <v>102</v>
      </c>
      <c r="D456" s="88" t="s">
        <v>103</v>
      </c>
      <c r="E456" s="88" t="s">
        <v>104</v>
      </c>
      <c r="F456" s="88" t="s">
        <v>4965</v>
      </c>
      <c r="G456" s="88" t="s">
        <v>4976</v>
      </c>
      <c r="H456" s="88" t="s">
        <v>4977</v>
      </c>
      <c r="I456" s="88" t="s">
        <v>4978</v>
      </c>
      <c r="J456" s="88" t="s">
        <v>109</v>
      </c>
      <c r="K456" s="88" t="s">
        <v>110</v>
      </c>
      <c r="L456" s="88" t="s">
        <v>4979</v>
      </c>
      <c r="M456" s="88" t="s">
        <v>4980</v>
      </c>
      <c r="N456" s="88" t="s">
        <v>4981</v>
      </c>
      <c r="O456" s="88" t="s">
        <v>4982</v>
      </c>
      <c r="P456" s="88" t="s">
        <v>4983</v>
      </c>
      <c r="Q456" s="88"/>
      <c r="R456" s="88" t="s">
        <v>4984</v>
      </c>
      <c r="S456" s="88" t="s">
        <v>4985</v>
      </c>
      <c r="T456" s="88" t="s">
        <v>119</v>
      </c>
    </row>
    <row r="457" spans="1:20" ht="45">
      <c r="A457" s="86">
        <v>42401</v>
      </c>
      <c r="B457" s="88">
        <v>75530138</v>
      </c>
      <c r="C457" s="88" t="s">
        <v>102</v>
      </c>
      <c r="D457" s="88" t="s">
        <v>103</v>
      </c>
      <c r="E457" s="88" t="s">
        <v>104</v>
      </c>
      <c r="F457" s="88" t="s">
        <v>4986</v>
      </c>
      <c r="G457" s="88" t="s">
        <v>4987</v>
      </c>
      <c r="H457" s="88" t="s">
        <v>4988</v>
      </c>
      <c r="I457" s="88" t="s">
        <v>4989</v>
      </c>
      <c r="J457" s="88" t="s">
        <v>109</v>
      </c>
      <c r="K457" s="88" t="s">
        <v>110</v>
      </c>
      <c r="L457" s="88" t="s">
        <v>4979</v>
      </c>
      <c r="M457" s="88" t="s">
        <v>4980</v>
      </c>
      <c r="N457" s="88" t="s">
        <v>4990</v>
      </c>
      <c r="O457" s="88" t="s">
        <v>4991</v>
      </c>
      <c r="P457" s="88" t="s">
        <v>4992</v>
      </c>
      <c r="Q457" s="88"/>
      <c r="R457" s="88" t="s">
        <v>4993</v>
      </c>
      <c r="S457" s="88" t="s">
        <v>4994</v>
      </c>
      <c r="T457" s="88" t="s">
        <v>119</v>
      </c>
    </row>
    <row r="458" spans="1:20" ht="30">
      <c r="A458" s="86">
        <v>42401</v>
      </c>
      <c r="B458" s="88">
        <v>75530227</v>
      </c>
      <c r="C458" s="88" t="s">
        <v>165</v>
      </c>
      <c r="D458" s="88" t="s">
        <v>166</v>
      </c>
      <c r="E458" s="88" t="s">
        <v>167</v>
      </c>
      <c r="F458" s="88" t="s">
        <v>4965</v>
      </c>
      <c r="G458" s="88" t="s">
        <v>4995</v>
      </c>
      <c r="H458" s="88" t="s">
        <v>4996</v>
      </c>
      <c r="I458" s="88" t="s">
        <v>4997</v>
      </c>
      <c r="J458" s="88" t="s">
        <v>205</v>
      </c>
      <c r="K458" s="88" t="s">
        <v>172</v>
      </c>
      <c r="L458" s="88" t="s">
        <v>4998</v>
      </c>
      <c r="M458" s="88" t="s">
        <v>4999</v>
      </c>
      <c r="N458" s="88" t="s">
        <v>5000</v>
      </c>
      <c r="O458" s="88" t="s">
        <v>5001</v>
      </c>
      <c r="P458" s="88" t="s">
        <v>5002</v>
      </c>
      <c r="Q458" s="88"/>
      <c r="R458" s="88" t="s">
        <v>5003</v>
      </c>
      <c r="S458" s="88" t="s">
        <v>5004</v>
      </c>
      <c r="T458" s="88" t="s">
        <v>2599</v>
      </c>
    </row>
    <row r="459" spans="1:20" ht="30">
      <c r="A459" s="86">
        <v>42401</v>
      </c>
      <c r="B459" s="88">
        <v>75530232</v>
      </c>
      <c r="C459" s="88" t="s">
        <v>165</v>
      </c>
      <c r="D459" s="88" t="s">
        <v>166</v>
      </c>
      <c r="E459" s="88" t="s">
        <v>167</v>
      </c>
      <c r="F459" s="88" t="s">
        <v>5005</v>
      </c>
      <c r="G459" s="88" t="s">
        <v>5006</v>
      </c>
      <c r="H459" s="88" t="s">
        <v>5007</v>
      </c>
      <c r="I459" s="88" t="s">
        <v>5008</v>
      </c>
      <c r="J459" s="88" t="s">
        <v>171</v>
      </c>
      <c r="K459" s="88" t="s">
        <v>172</v>
      </c>
      <c r="L459" s="88" t="s">
        <v>5009</v>
      </c>
      <c r="M459" s="88" t="s">
        <v>5010</v>
      </c>
      <c r="N459" s="88" t="s">
        <v>5011</v>
      </c>
      <c r="O459" s="88" t="s">
        <v>5012</v>
      </c>
      <c r="P459" s="88" t="s">
        <v>5013</v>
      </c>
      <c r="Q459" s="88"/>
      <c r="R459" s="88"/>
      <c r="S459" s="88"/>
      <c r="T459" s="88" t="s">
        <v>2599</v>
      </c>
    </row>
    <row r="460" spans="1:20" ht="60">
      <c r="A460" s="86">
        <v>42401</v>
      </c>
      <c r="B460" s="87">
        <v>75530240</v>
      </c>
      <c r="C460" s="88" t="s">
        <v>165</v>
      </c>
      <c r="D460" s="88" t="s">
        <v>166</v>
      </c>
      <c r="E460" s="88" t="s">
        <v>167</v>
      </c>
      <c r="F460" s="88" t="s">
        <v>4986</v>
      </c>
      <c r="G460" s="88" t="s">
        <v>5014</v>
      </c>
      <c r="H460" s="88" t="s">
        <v>5015</v>
      </c>
      <c r="I460" s="88" t="s">
        <v>5016</v>
      </c>
      <c r="J460" s="88" t="s">
        <v>205</v>
      </c>
      <c r="K460" s="88" t="s">
        <v>172</v>
      </c>
      <c r="L460" s="88" t="s">
        <v>5017</v>
      </c>
      <c r="M460" s="88" t="s">
        <v>5018</v>
      </c>
      <c r="N460" s="88" t="s">
        <v>5019</v>
      </c>
      <c r="O460" s="88" t="s">
        <v>5020</v>
      </c>
      <c r="P460" s="88" t="s">
        <v>5021</v>
      </c>
      <c r="Q460" s="88"/>
      <c r="R460" s="88" t="s">
        <v>5022</v>
      </c>
      <c r="S460" s="88" t="s">
        <v>5023</v>
      </c>
      <c r="T460" s="88" t="s">
        <v>2599</v>
      </c>
    </row>
    <row r="461" spans="1:20" ht="60">
      <c r="A461" s="86">
        <v>42401</v>
      </c>
      <c r="B461" s="88">
        <v>75530359</v>
      </c>
      <c r="C461" s="88" t="s">
        <v>233</v>
      </c>
      <c r="D461" s="88" t="s">
        <v>234</v>
      </c>
      <c r="E461" s="88" t="s">
        <v>235</v>
      </c>
      <c r="F461" s="88" t="s">
        <v>4965</v>
      </c>
      <c r="G461" s="88" t="s">
        <v>5024</v>
      </c>
      <c r="H461" s="88" t="s">
        <v>5025</v>
      </c>
      <c r="I461" s="88" t="s">
        <v>5026</v>
      </c>
      <c r="J461" s="88" t="s">
        <v>253</v>
      </c>
      <c r="K461" s="88" t="s">
        <v>240</v>
      </c>
      <c r="L461" s="88" t="s">
        <v>265</v>
      </c>
      <c r="M461" s="88" t="s">
        <v>266</v>
      </c>
      <c r="N461" s="88" t="s">
        <v>5027</v>
      </c>
      <c r="O461" s="88" t="s">
        <v>5028</v>
      </c>
      <c r="P461" s="88" t="s">
        <v>5029</v>
      </c>
      <c r="Q461" s="88" t="s">
        <v>5030</v>
      </c>
      <c r="R461" s="88" t="s">
        <v>5031</v>
      </c>
      <c r="S461" s="88" t="s">
        <v>5032</v>
      </c>
      <c r="T461" s="88" t="s">
        <v>249</v>
      </c>
    </row>
    <row r="462" spans="1:20" ht="60">
      <c r="A462" s="86">
        <v>42401</v>
      </c>
      <c r="B462" s="88">
        <v>75530363</v>
      </c>
      <c r="C462" s="88" t="s">
        <v>233</v>
      </c>
      <c r="D462" s="88" t="s">
        <v>234</v>
      </c>
      <c r="E462" s="88" t="s">
        <v>235</v>
      </c>
      <c r="F462" s="88" t="s">
        <v>4965</v>
      </c>
      <c r="G462" s="88" t="s">
        <v>5033</v>
      </c>
      <c r="H462" s="88" t="s">
        <v>5034</v>
      </c>
      <c r="I462" s="88" t="s">
        <v>5035</v>
      </c>
      <c r="J462" s="88" t="s">
        <v>407</v>
      </c>
      <c r="K462" s="88" t="s">
        <v>240</v>
      </c>
      <c r="L462" s="88" t="s">
        <v>5036</v>
      </c>
      <c r="M462" s="88" t="s">
        <v>5037</v>
      </c>
      <c r="N462" s="88" t="s">
        <v>5038</v>
      </c>
      <c r="O462" s="88" t="s">
        <v>5039</v>
      </c>
      <c r="P462" s="88" t="s">
        <v>5040</v>
      </c>
      <c r="Q462" s="88"/>
      <c r="R462" s="88" t="s">
        <v>5041</v>
      </c>
      <c r="S462" s="88"/>
      <c r="T462" s="88" t="s">
        <v>249</v>
      </c>
    </row>
    <row r="463" spans="1:20" ht="45">
      <c r="A463" s="86">
        <v>42401</v>
      </c>
      <c r="B463" s="87">
        <v>75530365</v>
      </c>
      <c r="C463" s="88" t="s">
        <v>233</v>
      </c>
      <c r="D463" s="88" t="s">
        <v>234</v>
      </c>
      <c r="E463" s="88" t="s">
        <v>235</v>
      </c>
      <c r="F463" s="88" t="s">
        <v>4965</v>
      </c>
      <c r="G463" s="88" t="s">
        <v>5042</v>
      </c>
      <c r="H463" s="88" t="s">
        <v>5043</v>
      </c>
      <c r="I463" s="88" t="s">
        <v>5044</v>
      </c>
      <c r="J463" s="88" t="s">
        <v>306</v>
      </c>
      <c r="K463" s="88" t="s">
        <v>240</v>
      </c>
      <c r="L463" s="88" t="s">
        <v>5045</v>
      </c>
      <c r="M463" s="88" t="s">
        <v>5046</v>
      </c>
      <c r="N463" s="88" t="s">
        <v>5047</v>
      </c>
      <c r="O463" s="88" t="s">
        <v>5048</v>
      </c>
      <c r="P463" s="88" t="s">
        <v>5049</v>
      </c>
      <c r="Q463" s="88" t="s">
        <v>5050</v>
      </c>
      <c r="R463" s="88" t="s">
        <v>5051</v>
      </c>
      <c r="S463" s="88" t="s">
        <v>5052</v>
      </c>
      <c r="T463" s="88" t="s">
        <v>249</v>
      </c>
    </row>
    <row r="464" spans="1:20" ht="45">
      <c r="A464" s="86">
        <v>42401</v>
      </c>
      <c r="B464" s="87">
        <v>75530365</v>
      </c>
      <c r="C464" s="88" t="s">
        <v>233</v>
      </c>
      <c r="D464" s="88" t="s">
        <v>234</v>
      </c>
      <c r="E464" s="88" t="s">
        <v>235</v>
      </c>
      <c r="F464" s="88" t="s">
        <v>4965</v>
      </c>
      <c r="G464" s="88" t="s">
        <v>5042</v>
      </c>
      <c r="H464" s="88" t="s">
        <v>5043</v>
      </c>
      <c r="I464" s="88" t="s">
        <v>5044</v>
      </c>
      <c r="J464" s="88" t="s">
        <v>306</v>
      </c>
      <c r="K464" s="88" t="s">
        <v>240</v>
      </c>
      <c r="L464" s="88" t="s">
        <v>5045</v>
      </c>
      <c r="M464" s="88" t="s">
        <v>5046</v>
      </c>
      <c r="N464" s="88" t="s">
        <v>5047</v>
      </c>
      <c r="O464" s="88" t="s">
        <v>5048</v>
      </c>
      <c r="P464" s="88" t="s">
        <v>5049</v>
      </c>
      <c r="Q464" s="88" t="s">
        <v>5050</v>
      </c>
      <c r="R464" s="88" t="s">
        <v>5051</v>
      </c>
      <c r="S464" s="88" t="s">
        <v>5052</v>
      </c>
      <c r="T464" s="88" t="s">
        <v>249</v>
      </c>
    </row>
    <row r="465" spans="1:20" ht="45">
      <c r="A465" s="86">
        <v>42401</v>
      </c>
      <c r="B465" s="87">
        <v>75530369</v>
      </c>
      <c r="C465" s="88" t="s">
        <v>233</v>
      </c>
      <c r="D465" s="88" t="s">
        <v>234</v>
      </c>
      <c r="E465" s="88" t="s">
        <v>235</v>
      </c>
      <c r="F465" s="88" t="s">
        <v>4965</v>
      </c>
      <c r="G465" s="88" t="s">
        <v>5053</v>
      </c>
      <c r="H465" s="88" t="s">
        <v>5054</v>
      </c>
      <c r="I465" s="88" t="s">
        <v>5055</v>
      </c>
      <c r="J465" s="88" t="s">
        <v>351</v>
      </c>
      <c r="K465" s="88" t="s">
        <v>240</v>
      </c>
      <c r="L465" s="88" t="s">
        <v>5056</v>
      </c>
      <c r="M465" s="88" t="s">
        <v>5057</v>
      </c>
      <c r="N465" s="88" t="s">
        <v>5058</v>
      </c>
      <c r="O465" s="88" t="s">
        <v>5059</v>
      </c>
      <c r="P465" s="88" t="s">
        <v>5060</v>
      </c>
      <c r="Q465" s="88" t="s">
        <v>5061</v>
      </c>
      <c r="R465" s="88" t="s">
        <v>5062</v>
      </c>
      <c r="S465" s="88" t="s">
        <v>5063</v>
      </c>
      <c r="T465" s="88" t="s">
        <v>249</v>
      </c>
    </row>
    <row r="466" spans="1:20" ht="45">
      <c r="A466" s="86">
        <v>42401</v>
      </c>
      <c r="B466" s="88">
        <v>75530390</v>
      </c>
      <c r="C466" s="88" t="s">
        <v>233</v>
      </c>
      <c r="D466" s="88" t="s">
        <v>234</v>
      </c>
      <c r="E466" s="88" t="s">
        <v>235</v>
      </c>
      <c r="F466" s="88" t="s">
        <v>4986</v>
      </c>
      <c r="G466" s="88" t="s">
        <v>5064</v>
      </c>
      <c r="H466" s="88" t="s">
        <v>5065</v>
      </c>
      <c r="I466" s="88" t="s">
        <v>5016</v>
      </c>
      <c r="J466" s="88" t="s">
        <v>306</v>
      </c>
      <c r="K466" s="88" t="s">
        <v>240</v>
      </c>
      <c r="L466" s="88" t="s">
        <v>5045</v>
      </c>
      <c r="M466" s="88" t="s">
        <v>5046</v>
      </c>
      <c r="N466" s="88" t="s">
        <v>5066</v>
      </c>
      <c r="O466" s="88" t="s">
        <v>5067</v>
      </c>
      <c r="P466" s="88" t="s">
        <v>5068</v>
      </c>
      <c r="Q466" s="88" t="s">
        <v>5069</v>
      </c>
      <c r="R466" s="88" t="s">
        <v>5070</v>
      </c>
      <c r="S466" s="88" t="s">
        <v>5071</v>
      </c>
      <c r="T466" s="88" t="s">
        <v>249</v>
      </c>
    </row>
    <row r="467" spans="1:20" ht="45">
      <c r="A467" s="86">
        <v>42401</v>
      </c>
      <c r="B467" s="87">
        <v>75530428</v>
      </c>
      <c r="C467" s="88" t="s">
        <v>426</v>
      </c>
      <c r="D467" s="88" t="s">
        <v>427</v>
      </c>
      <c r="E467" s="88" t="s">
        <v>426</v>
      </c>
      <c r="F467" s="88" t="s">
        <v>4965</v>
      </c>
      <c r="G467" s="88" t="s">
        <v>5072</v>
      </c>
      <c r="H467" s="88" t="s">
        <v>5073</v>
      </c>
      <c r="I467" s="88" t="s">
        <v>5074</v>
      </c>
      <c r="J467" s="88" t="s">
        <v>431</v>
      </c>
      <c r="K467" s="88" t="s">
        <v>432</v>
      </c>
      <c r="L467" s="88" t="s">
        <v>5075</v>
      </c>
      <c r="M467" s="88" t="s">
        <v>5076</v>
      </c>
      <c r="N467" s="88" t="s">
        <v>5077</v>
      </c>
      <c r="O467" s="88" t="s">
        <v>5078</v>
      </c>
      <c r="P467" s="88" t="s">
        <v>5079</v>
      </c>
      <c r="Q467" s="88" t="s">
        <v>5080</v>
      </c>
      <c r="R467" s="88" t="s">
        <v>5081</v>
      </c>
      <c r="S467" s="88" t="s">
        <v>5082</v>
      </c>
      <c r="T467" s="88" t="s">
        <v>440</v>
      </c>
    </row>
    <row r="468" spans="1:20" ht="60">
      <c r="A468" s="86">
        <v>42401</v>
      </c>
      <c r="B468" s="87">
        <v>75530429</v>
      </c>
      <c r="C468" s="88" t="s">
        <v>426</v>
      </c>
      <c r="D468" s="88" t="s">
        <v>427</v>
      </c>
      <c r="E468" s="88" t="s">
        <v>426</v>
      </c>
      <c r="F468" s="88" t="s">
        <v>5083</v>
      </c>
      <c r="G468" s="88" t="s">
        <v>5084</v>
      </c>
      <c r="H468" s="88" t="s">
        <v>5085</v>
      </c>
      <c r="I468" s="88" t="s">
        <v>5086</v>
      </c>
      <c r="J468" s="88" t="s">
        <v>453</v>
      </c>
      <c r="K468" s="88" t="s">
        <v>432</v>
      </c>
      <c r="L468" s="88" t="s">
        <v>5087</v>
      </c>
      <c r="M468" s="88" t="s">
        <v>5088</v>
      </c>
      <c r="N468" s="88" t="s">
        <v>5089</v>
      </c>
      <c r="O468" s="88" t="s">
        <v>5090</v>
      </c>
      <c r="P468" s="88" t="s">
        <v>5091</v>
      </c>
      <c r="Q468" s="88" t="s">
        <v>5092</v>
      </c>
      <c r="R468" s="88" t="s">
        <v>5093</v>
      </c>
      <c r="S468" s="88" t="s">
        <v>5094</v>
      </c>
      <c r="T468" s="88" t="s">
        <v>440</v>
      </c>
    </row>
    <row r="469" spans="1:20" ht="30">
      <c r="A469" s="86">
        <v>42401</v>
      </c>
      <c r="B469" s="87">
        <v>75530434</v>
      </c>
      <c r="C469" s="88" t="s">
        <v>426</v>
      </c>
      <c r="D469" s="88" t="s">
        <v>427</v>
      </c>
      <c r="E469" s="88" t="s">
        <v>426</v>
      </c>
      <c r="F469" s="88" t="s">
        <v>5005</v>
      </c>
      <c r="G469" s="88" t="s">
        <v>5095</v>
      </c>
      <c r="H469" s="88" t="s">
        <v>5096</v>
      </c>
      <c r="I469" s="88" t="s">
        <v>5008</v>
      </c>
      <c r="J469" s="88" t="s">
        <v>453</v>
      </c>
      <c r="K469" s="88" t="s">
        <v>432</v>
      </c>
      <c r="L469" s="88" t="s">
        <v>5097</v>
      </c>
      <c r="M469" s="88" t="s">
        <v>5098</v>
      </c>
      <c r="N469" s="88" t="s">
        <v>5099</v>
      </c>
      <c r="O469" s="88" t="s">
        <v>5100</v>
      </c>
      <c r="P469" s="88" t="s">
        <v>5101</v>
      </c>
      <c r="Q469" s="88" t="s">
        <v>5102</v>
      </c>
      <c r="R469" s="88" t="s">
        <v>5103</v>
      </c>
      <c r="S469" s="88" t="s">
        <v>5104</v>
      </c>
      <c r="T469" s="88" t="s">
        <v>440</v>
      </c>
    </row>
    <row r="470" spans="1:20" ht="45">
      <c r="A470" s="86">
        <v>42401</v>
      </c>
      <c r="B470" s="87">
        <v>75530444</v>
      </c>
      <c r="C470" s="88" t="s">
        <v>426</v>
      </c>
      <c r="D470" s="88" t="s">
        <v>427</v>
      </c>
      <c r="E470" s="88" t="s">
        <v>426</v>
      </c>
      <c r="F470" s="88" t="s">
        <v>4986</v>
      </c>
      <c r="G470" s="88" t="s">
        <v>5105</v>
      </c>
      <c r="H470" s="88" t="s">
        <v>5106</v>
      </c>
      <c r="I470" s="88" t="s">
        <v>5016</v>
      </c>
      <c r="J470" s="88" t="s">
        <v>431</v>
      </c>
      <c r="K470" s="88" t="s">
        <v>432</v>
      </c>
      <c r="L470" s="88" t="s">
        <v>5075</v>
      </c>
      <c r="M470" s="88" t="s">
        <v>5076</v>
      </c>
      <c r="N470" s="88" t="s">
        <v>5107</v>
      </c>
      <c r="O470" s="88" t="s">
        <v>5108</v>
      </c>
      <c r="P470" s="88" t="s">
        <v>5109</v>
      </c>
      <c r="Q470" s="88" t="s">
        <v>5110</v>
      </c>
      <c r="R470" s="88" t="s">
        <v>5111</v>
      </c>
      <c r="S470" s="88" t="s">
        <v>5112</v>
      </c>
      <c r="T470" s="88" t="s">
        <v>440</v>
      </c>
    </row>
    <row r="471" spans="1:20" ht="45">
      <c r="A471" s="86">
        <v>42401</v>
      </c>
      <c r="B471" s="87">
        <v>75530520</v>
      </c>
      <c r="C471" s="88" t="s">
        <v>102</v>
      </c>
      <c r="D471" s="88" t="s">
        <v>103</v>
      </c>
      <c r="E471" s="88" t="s">
        <v>503</v>
      </c>
      <c r="F471" s="88" t="s">
        <v>4965</v>
      </c>
      <c r="G471" s="88" t="s">
        <v>5113</v>
      </c>
      <c r="H471" s="88" t="s">
        <v>5114</v>
      </c>
      <c r="I471" s="88" t="s">
        <v>5115</v>
      </c>
      <c r="J471" s="88" t="s">
        <v>552</v>
      </c>
      <c r="K471" s="88" t="s">
        <v>508</v>
      </c>
      <c r="L471" s="88" t="s">
        <v>5116</v>
      </c>
      <c r="M471" s="88" t="s">
        <v>5117</v>
      </c>
      <c r="N471" s="88" t="s">
        <v>5118</v>
      </c>
      <c r="O471" s="88" t="s">
        <v>5119</v>
      </c>
      <c r="P471" s="88" t="s">
        <v>5120</v>
      </c>
      <c r="Q471" s="88"/>
      <c r="R471" s="88" t="s">
        <v>5121</v>
      </c>
      <c r="S471" s="88" t="s">
        <v>5122</v>
      </c>
      <c r="T471" s="88" t="s">
        <v>516</v>
      </c>
    </row>
    <row r="472" spans="1:20" ht="45">
      <c r="A472" s="86">
        <v>42401</v>
      </c>
      <c r="B472" s="87">
        <v>75530615</v>
      </c>
      <c r="C472" s="88" t="s">
        <v>426</v>
      </c>
      <c r="D472" s="88" t="s">
        <v>427</v>
      </c>
      <c r="E472" s="88" t="s">
        <v>582</v>
      </c>
      <c r="F472" s="88" t="s">
        <v>4965</v>
      </c>
      <c r="G472" s="88" t="s">
        <v>5123</v>
      </c>
      <c r="H472" s="88" t="s">
        <v>5124</v>
      </c>
      <c r="I472" s="88" t="s">
        <v>5125</v>
      </c>
      <c r="J472" s="88" t="s">
        <v>608</v>
      </c>
      <c r="K472" s="88" t="s">
        <v>587</v>
      </c>
      <c r="L472" s="88" t="s">
        <v>5126</v>
      </c>
      <c r="M472" s="88" t="s">
        <v>5127</v>
      </c>
      <c r="N472" s="88" t="s">
        <v>5128</v>
      </c>
      <c r="O472" s="88" t="s">
        <v>5129</v>
      </c>
      <c r="P472" s="88" t="s">
        <v>5130</v>
      </c>
      <c r="Q472" s="88" t="s">
        <v>5131</v>
      </c>
      <c r="R472" s="88" t="s">
        <v>5132</v>
      </c>
      <c r="S472" s="88" t="s">
        <v>5133</v>
      </c>
      <c r="T472" s="88" t="s">
        <v>2779</v>
      </c>
    </row>
    <row r="473" spans="1:20" ht="30">
      <c r="A473" s="86">
        <v>42401</v>
      </c>
      <c r="B473" s="87">
        <v>75530617</v>
      </c>
      <c r="C473" s="88" t="s">
        <v>426</v>
      </c>
      <c r="D473" s="88" t="s">
        <v>427</v>
      </c>
      <c r="E473" s="88" t="s">
        <v>582</v>
      </c>
      <c r="F473" s="88" t="s">
        <v>4965</v>
      </c>
      <c r="G473" s="88" t="s">
        <v>5134</v>
      </c>
      <c r="H473" s="88" t="s">
        <v>5135</v>
      </c>
      <c r="I473" s="88" t="s">
        <v>5136</v>
      </c>
      <c r="J473" s="88" t="s">
        <v>608</v>
      </c>
      <c r="K473" s="88" t="s">
        <v>587</v>
      </c>
      <c r="L473" s="88" t="s">
        <v>5137</v>
      </c>
      <c r="M473" s="88" t="s">
        <v>5138</v>
      </c>
      <c r="N473" s="88" t="s">
        <v>5139</v>
      </c>
      <c r="O473" s="88" t="s">
        <v>5140</v>
      </c>
      <c r="P473" s="88" t="s">
        <v>5141</v>
      </c>
      <c r="Q473" s="88" t="s">
        <v>5142</v>
      </c>
      <c r="R473" s="88" t="s">
        <v>5143</v>
      </c>
      <c r="S473" s="88" t="s">
        <v>5144</v>
      </c>
      <c r="T473" s="88" t="s">
        <v>2779</v>
      </c>
    </row>
    <row r="474" spans="1:20" ht="30">
      <c r="A474" s="86">
        <v>42401</v>
      </c>
      <c r="B474" s="88">
        <v>75535142</v>
      </c>
      <c r="C474" s="88" t="s">
        <v>233</v>
      </c>
      <c r="D474" s="88" t="s">
        <v>234</v>
      </c>
      <c r="E474" s="88" t="s">
        <v>626</v>
      </c>
      <c r="F474" s="88" t="s">
        <v>4965</v>
      </c>
      <c r="G474" s="88" t="s">
        <v>5145</v>
      </c>
      <c r="H474" s="88" t="s">
        <v>5146</v>
      </c>
      <c r="I474" s="88" t="s">
        <v>5147</v>
      </c>
      <c r="J474" s="88" t="s">
        <v>630</v>
      </c>
      <c r="K474" s="88" t="s">
        <v>631</v>
      </c>
      <c r="L474" s="88" t="s">
        <v>5148</v>
      </c>
      <c r="M474" s="88" t="s">
        <v>5149</v>
      </c>
      <c r="N474" s="88" t="s">
        <v>5150</v>
      </c>
      <c r="O474" s="88" t="s">
        <v>5151</v>
      </c>
      <c r="P474" s="88" t="s">
        <v>5152</v>
      </c>
      <c r="Q474" s="88" t="s">
        <v>5153</v>
      </c>
      <c r="R474" s="88" t="s">
        <v>5154</v>
      </c>
      <c r="S474" s="88" t="s">
        <v>5155</v>
      </c>
      <c r="T474" s="88" t="s">
        <v>2791</v>
      </c>
    </row>
    <row r="475" spans="1:20" ht="30">
      <c r="A475" s="86">
        <v>42401</v>
      </c>
      <c r="B475" s="87">
        <v>75535146</v>
      </c>
      <c r="C475" s="88" t="s">
        <v>233</v>
      </c>
      <c r="D475" s="88" t="s">
        <v>234</v>
      </c>
      <c r="E475" s="88" t="s">
        <v>626</v>
      </c>
      <c r="F475" s="88" t="s">
        <v>4965</v>
      </c>
      <c r="G475" s="88" t="s">
        <v>5156</v>
      </c>
      <c r="H475" s="88" t="s">
        <v>5157</v>
      </c>
      <c r="I475" s="88" t="s">
        <v>5158</v>
      </c>
      <c r="J475" s="88" t="s">
        <v>746</v>
      </c>
      <c r="K475" s="88" t="s">
        <v>747</v>
      </c>
      <c r="L475" s="88" t="s">
        <v>5159</v>
      </c>
      <c r="M475" s="88" t="s">
        <v>5160</v>
      </c>
      <c r="N475" s="88" t="s">
        <v>5161</v>
      </c>
      <c r="O475" s="88" t="s">
        <v>5162</v>
      </c>
      <c r="P475" s="88" t="s">
        <v>5163</v>
      </c>
      <c r="Q475" s="88" t="s">
        <v>5164</v>
      </c>
      <c r="R475" s="88" t="s">
        <v>5165</v>
      </c>
      <c r="S475" s="88" t="s">
        <v>5166</v>
      </c>
      <c r="T475" s="88" t="s">
        <v>2791</v>
      </c>
    </row>
    <row r="476" spans="1:20" ht="60">
      <c r="A476" s="86">
        <v>42401</v>
      </c>
      <c r="B476" s="87">
        <v>75535244</v>
      </c>
      <c r="C476" s="88" t="s">
        <v>165</v>
      </c>
      <c r="D476" s="88" t="s">
        <v>166</v>
      </c>
      <c r="E476" s="88" t="s">
        <v>167</v>
      </c>
      <c r="F476" s="88" t="s">
        <v>5083</v>
      </c>
      <c r="G476" s="88" t="s">
        <v>5167</v>
      </c>
      <c r="H476" s="88" t="s">
        <v>5168</v>
      </c>
      <c r="I476" s="88" t="s">
        <v>5169</v>
      </c>
      <c r="J476" s="88" t="s">
        <v>859</v>
      </c>
      <c r="K476" s="88" t="s">
        <v>860</v>
      </c>
      <c r="L476" s="88" t="s">
        <v>5170</v>
      </c>
      <c r="M476" s="88" t="s">
        <v>5171</v>
      </c>
      <c r="N476" s="88" t="s">
        <v>5172</v>
      </c>
      <c r="O476" s="88" t="s">
        <v>5173</v>
      </c>
      <c r="P476" s="88"/>
      <c r="Q476" s="88"/>
      <c r="R476" s="88" t="s">
        <v>5174</v>
      </c>
      <c r="S476" s="88" t="s">
        <v>5175</v>
      </c>
      <c r="T476" s="88" t="s">
        <v>2599</v>
      </c>
    </row>
    <row r="477" spans="1:20" ht="30">
      <c r="A477" s="86">
        <v>42401</v>
      </c>
      <c r="B477" s="87">
        <v>75535246</v>
      </c>
      <c r="C477" s="88" t="s">
        <v>165</v>
      </c>
      <c r="D477" s="88" t="s">
        <v>166</v>
      </c>
      <c r="E477" s="88" t="s">
        <v>167</v>
      </c>
      <c r="F477" s="88" t="s">
        <v>4965</v>
      </c>
      <c r="G477" s="88" t="s">
        <v>5176</v>
      </c>
      <c r="H477" s="88" t="s">
        <v>5177</v>
      </c>
      <c r="I477" s="88" t="s">
        <v>5178</v>
      </c>
      <c r="J477" s="88" t="s">
        <v>908</v>
      </c>
      <c r="K477" s="88" t="s">
        <v>909</v>
      </c>
      <c r="L477" s="88" t="s">
        <v>5179</v>
      </c>
      <c r="M477" s="88" t="s">
        <v>5180</v>
      </c>
      <c r="N477" s="88" t="s">
        <v>5181</v>
      </c>
      <c r="O477" s="88" t="s">
        <v>5182</v>
      </c>
      <c r="P477" s="88" t="s">
        <v>5183</v>
      </c>
      <c r="Q477" s="88"/>
      <c r="R477" s="88" t="s">
        <v>5184</v>
      </c>
      <c r="S477" s="88" t="s">
        <v>5185</v>
      </c>
      <c r="T477" s="88" t="s">
        <v>2599</v>
      </c>
    </row>
    <row r="478" spans="1:20" ht="30">
      <c r="A478" s="86">
        <v>42401</v>
      </c>
      <c r="B478" s="87">
        <v>75535349</v>
      </c>
      <c r="C478" s="88" t="s">
        <v>233</v>
      </c>
      <c r="D478" s="88" t="s">
        <v>234</v>
      </c>
      <c r="E478" s="88" t="s">
        <v>626</v>
      </c>
      <c r="F478" s="88" t="s">
        <v>4965</v>
      </c>
      <c r="G478" s="88" t="s">
        <v>5186</v>
      </c>
      <c r="H478" s="88" t="s">
        <v>5187</v>
      </c>
      <c r="I478" s="88" t="s">
        <v>5188</v>
      </c>
      <c r="J478" s="88" t="s">
        <v>1008</v>
      </c>
      <c r="K478" s="88" t="s">
        <v>1009</v>
      </c>
      <c r="L478" s="88" t="s">
        <v>2873</v>
      </c>
      <c r="M478" s="88" t="s">
        <v>2874</v>
      </c>
      <c r="N478" s="88" t="s">
        <v>5189</v>
      </c>
      <c r="O478" s="88" t="s">
        <v>5190</v>
      </c>
      <c r="P478" s="88" t="s">
        <v>5191</v>
      </c>
      <c r="Q478" s="88" t="s">
        <v>5192</v>
      </c>
      <c r="R478" s="88" t="s">
        <v>5193</v>
      </c>
      <c r="S478" s="88" t="s">
        <v>5194</v>
      </c>
      <c r="T478" s="88" t="s">
        <v>2791</v>
      </c>
    </row>
    <row r="479" spans="1:20" ht="30">
      <c r="A479" s="86">
        <v>42401</v>
      </c>
      <c r="B479" s="87">
        <v>75535351</v>
      </c>
      <c r="C479" s="88" t="s">
        <v>233</v>
      </c>
      <c r="D479" s="88" t="s">
        <v>234</v>
      </c>
      <c r="E479" s="88" t="s">
        <v>626</v>
      </c>
      <c r="F479" s="88" t="s">
        <v>4965</v>
      </c>
      <c r="G479" s="88" t="s">
        <v>5195</v>
      </c>
      <c r="H479" s="88" t="s">
        <v>5196</v>
      </c>
      <c r="I479" s="88" t="s">
        <v>5197</v>
      </c>
      <c r="J479" s="88" t="s">
        <v>1035</v>
      </c>
      <c r="K479" s="88" t="s">
        <v>1036</v>
      </c>
      <c r="L479" s="88" t="s">
        <v>5198</v>
      </c>
      <c r="M479" s="88" t="s">
        <v>5199</v>
      </c>
      <c r="N479" s="88" t="s">
        <v>5200</v>
      </c>
      <c r="O479" s="88" t="s">
        <v>5201</v>
      </c>
      <c r="P479" s="88" t="s">
        <v>5202</v>
      </c>
      <c r="Q479" s="88" t="s">
        <v>5203</v>
      </c>
      <c r="R479" s="88" t="s">
        <v>5204</v>
      </c>
      <c r="S479" s="88" t="s">
        <v>5205</v>
      </c>
      <c r="T479" s="88" t="s">
        <v>2791</v>
      </c>
    </row>
    <row r="480" spans="1:20" ht="30">
      <c r="A480" s="86">
        <v>42401</v>
      </c>
      <c r="B480" s="87">
        <v>75535354</v>
      </c>
      <c r="C480" s="88" t="s">
        <v>233</v>
      </c>
      <c r="D480" s="88" t="s">
        <v>234</v>
      </c>
      <c r="E480" s="88" t="s">
        <v>626</v>
      </c>
      <c r="F480" s="88" t="s">
        <v>4965</v>
      </c>
      <c r="G480" s="88" t="s">
        <v>5206</v>
      </c>
      <c r="H480" s="88" t="s">
        <v>5207</v>
      </c>
      <c r="I480" s="88" t="s">
        <v>5208</v>
      </c>
      <c r="J480" s="88" t="s">
        <v>1058</v>
      </c>
      <c r="K480" s="88" t="s">
        <v>1059</v>
      </c>
      <c r="L480" s="88" t="s">
        <v>5209</v>
      </c>
      <c r="M480" s="88" t="s">
        <v>5210</v>
      </c>
      <c r="N480" s="88" t="s">
        <v>5211</v>
      </c>
      <c r="O480" s="88" t="s">
        <v>5212</v>
      </c>
      <c r="P480" s="88" t="s">
        <v>5213</v>
      </c>
      <c r="Q480" s="88" t="s">
        <v>5214</v>
      </c>
      <c r="R480" s="88" t="s">
        <v>5215</v>
      </c>
      <c r="S480" s="88" t="s">
        <v>5216</v>
      </c>
      <c r="T480" s="88" t="s">
        <v>2791</v>
      </c>
    </row>
    <row r="481" spans="1:20" ht="45">
      <c r="A481" s="86">
        <v>42401</v>
      </c>
      <c r="B481" s="87">
        <v>75535455</v>
      </c>
      <c r="C481" s="88" t="s">
        <v>426</v>
      </c>
      <c r="D481" s="88" t="s">
        <v>427</v>
      </c>
      <c r="E481" s="88" t="s">
        <v>1118</v>
      </c>
      <c r="F481" s="88" t="s">
        <v>4965</v>
      </c>
      <c r="G481" s="88" t="s">
        <v>5217</v>
      </c>
      <c r="H481" s="88" t="s">
        <v>5218</v>
      </c>
      <c r="I481" s="88" t="s">
        <v>5219</v>
      </c>
      <c r="J481" s="88" t="s">
        <v>1134</v>
      </c>
      <c r="K481" s="88" t="s">
        <v>1135</v>
      </c>
      <c r="L481" s="88" t="s">
        <v>5220</v>
      </c>
      <c r="M481" s="88" t="s">
        <v>5221</v>
      </c>
      <c r="N481" s="88" t="s">
        <v>5222</v>
      </c>
      <c r="O481" s="88" t="s">
        <v>5223</v>
      </c>
      <c r="P481" s="88" t="s">
        <v>5224</v>
      </c>
      <c r="Q481" s="88" t="s">
        <v>5225</v>
      </c>
      <c r="R481" s="88" t="s">
        <v>5226</v>
      </c>
      <c r="S481" s="88" t="s">
        <v>5227</v>
      </c>
      <c r="T481" s="88" t="s">
        <v>2920</v>
      </c>
    </row>
    <row r="482" spans="1:20" ht="30">
      <c r="A482" s="86">
        <v>42401</v>
      </c>
      <c r="B482" s="87">
        <v>75535458</v>
      </c>
      <c r="C482" s="88" t="s">
        <v>426</v>
      </c>
      <c r="D482" s="88" t="s">
        <v>427</v>
      </c>
      <c r="E482" s="88" t="s">
        <v>1118</v>
      </c>
      <c r="F482" s="88" t="s">
        <v>4965</v>
      </c>
      <c r="G482" s="88" t="s">
        <v>5228</v>
      </c>
      <c r="H482" s="88" t="s">
        <v>5229</v>
      </c>
      <c r="I482" s="88" t="s">
        <v>5230</v>
      </c>
      <c r="J482" s="88" t="s">
        <v>1167</v>
      </c>
      <c r="K482" s="88" t="s">
        <v>1273</v>
      </c>
      <c r="L482" s="88" t="s">
        <v>5231</v>
      </c>
      <c r="M482" s="88" t="s">
        <v>5232</v>
      </c>
      <c r="N482" s="88" t="s">
        <v>5233</v>
      </c>
      <c r="O482" s="88" t="s">
        <v>5234</v>
      </c>
      <c r="P482" s="88" t="s">
        <v>5235</v>
      </c>
      <c r="Q482" s="88" t="s">
        <v>5236</v>
      </c>
      <c r="R482" s="88" t="s">
        <v>5237</v>
      </c>
      <c r="S482" s="88" t="s">
        <v>5238</v>
      </c>
      <c r="T482" s="88" t="s">
        <v>2920</v>
      </c>
    </row>
    <row r="483" spans="1:20" ht="60">
      <c r="A483" s="86">
        <v>42401</v>
      </c>
      <c r="B483" s="87">
        <v>75535459</v>
      </c>
      <c r="C483" s="88" t="s">
        <v>426</v>
      </c>
      <c r="D483" s="88" t="s">
        <v>427</v>
      </c>
      <c r="E483" s="88" t="s">
        <v>1118</v>
      </c>
      <c r="F483" s="88" t="s">
        <v>4965</v>
      </c>
      <c r="G483" s="88" t="s">
        <v>5239</v>
      </c>
      <c r="H483" s="88" t="s">
        <v>5240</v>
      </c>
      <c r="I483" s="88" t="s">
        <v>5241</v>
      </c>
      <c r="J483" s="88" t="s">
        <v>1192</v>
      </c>
      <c r="K483" s="88" t="s">
        <v>1203</v>
      </c>
      <c r="L483" s="88" t="s">
        <v>5242</v>
      </c>
      <c r="M483" s="88" t="s">
        <v>5243</v>
      </c>
      <c r="N483" s="88" t="s">
        <v>5244</v>
      </c>
      <c r="O483" s="88" t="s">
        <v>5245</v>
      </c>
      <c r="P483" s="88" t="s">
        <v>5246</v>
      </c>
      <c r="Q483" s="88"/>
      <c r="R483" s="88" t="s">
        <v>5247</v>
      </c>
      <c r="S483" s="88" t="s">
        <v>5248</v>
      </c>
      <c r="T483" s="88" t="s">
        <v>2920</v>
      </c>
    </row>
    <row r="484" spans="1:20" ht="30">
      <c r="A484" s="86">
        <v>42401</v>
      </c>
      <c r="B484" s="87">
        <v>75535539</v>
      </c>
      <c r="C484" s="88" t="s">
        <v>165</v>
      </c>
      <c r="D484" s="88" t="s">
        <v>166</v>
      </c>
      <c r="E484" s="88" t="s">
        <v>167</v>
      </c>
      <c r="F484" s="88" t="s">
        <v>4965</v>
      </c>
      <c r="G484" s="88" t="s">
        <v>5249</v>
      </c>
      <c r="H484" s="88" t="s">
        <v>5250</v>
      </c>
      <c r="I484" s="88" t="s">
        <v>5251</v>
      </c>
      <c r="J484" s="88" t="s">
        <v>1358</v>
      </c>
      <c r="K484" s="88" t="s">
        <v>1359</v>
      </c>
      <c r="L484" s="88" t="s">
        <v>5252</v>
      </c>
      <c r="M484" s="88" t="s">
        <v>5253</v>
      </c>
      <c r="N484" s="88" t="s">
        <v>5254</v>
      </c>
      <c r="O484" s="88" t="s">
        <v>5255</v>
      </c>
      <c r="P484" s="88" t="s">
        <v>5256</v>
      </c>
      <c r="Q484" s="88"/>
      <c r="R484" s="88" t="s">
        <v>5257</v>
      </c>
      <c r="S484" s="88" t="s">
        <v>5258</v>
      </c>
      <c r="T484" s="88" t="s">
        <v>2599</v>
      </c>
    </row>
    <row r="485" spans="1:20" ht="30">
      <c r="A485" s="86">
        <v>42401</v>
      </c>
      <c r="B485" s="87">
        <v>75535635</v>
      </c>
      <c r="C485" s="88" t="s">
        <v>165</v>
      </c>
      <c r="D485" s="88" t="s">
        <v>166</v>
      </c>
      <c r="E485" s="88" t="s">
        <v>167</v>
      </c>
      <c r="F485" s="88" t="s">
        <v>4965</v>
      </c>
      <c r="G485" s="88" t="s">
        <v>5259</v>
      </c>
      <c r="H485" s="88" t="s">
        <v>5260</v>
      </c>
      <c r="I485" s="88" t="s">
        <v>5261</v>
      </c>
      <c r="J485" s="88" t="s">
        <v>1415</v>
      </c>
      <c r="K485" s="88" t="s">
        <v>1462</v>
      </c>
      <c r="L485" s="88" t="s">
        <v>5262</v>
      </c>
      <c r="M485" s="88" t="s">
        <v>5263</v>
      </c>
      <c r="N485" s="88" t="s">
        <v>5264</v>
      </c>
      <c r="O485" s="88" t="s">
        <v>5265</v>
      </c>
      <c r="P485" s="88" t="s">
        <v>5266</v>
      </c>
      <c r="Q485" s="88"/>
      <c r="R485" s="88" t="s">
        <v>5267</v>
      </c>
      <c r="S485" s="88" t="s">
        <v>5268</v>
      </c>
      <c r="T485" s="88" t="s">
        <v>2599</v>
      </c>
    </row>
    <row r="486" spans="1:20" ht="30">
      <c r="A486" s="86">
        <v>42401</v>
      </c>
      <c r="B486" s="87">
        <v>75535764</v>
      </c>
      <c r="C486" s="88" t="s">
        <v>102</v>
      </c>
      <c r="D486" s="88" t="s">
        <v>103</v>
      </c>
      <c r="E486" s="88" t="s">
        <v>503</v>
      </c>
      <c r="F486" s="88" t="s">
        <v>4965</v>
      </c>
      <c r="G486" s="88" t="s">
        <v>5269</v>
      </c>
      <c r="H486" s="88" t="s">
        <v>5270</v>
      </c>
      <c r="I486" s="88" t="s">
        <v>5271</v>
      </c>
      <c r="J486" s="88" t="s">
        <v>1568</v>
      </c>
      <c r="K486" s="88" t="s">
        <v>1569</v>
      </c>
      <c r="L486" s="88" t="s">
        <v>5272</v>
      </c>
      <c r="M486" s="88" t="s">
        <v>5273</v>
      </c>
      <c r="N486" s="88" t="s">
        <v>5274</v>
      </c>
      <c r="O486" s="88" t="s">
        <v>5275</v>
      </c>
      <c r="P486" s="88" t="s">
        <v>5276</v>
      </c>
      <c r="Q486" s="88"/>
      <c r="R486" s="88" t="s">
        <v>5277</v>
      </c>
      <c r="S486" s="88" t="s">
        <v>5278</v>
      </c>
      <c r="T486" s="88" t="s">
        <v>3031</v>
      </c>
    </row>
    <row r="487" spans="1:20" ht="45">
      <c r="A487" s="86">
        <v>42401</v>
      </c>
      <c r="B487" s="87">
        <v>75535766</v>
      </c>
      <c r="C487" s="88" t="s">
        <v>102</v>
      </c>
      <c r="D487" s="88" t="s">
        <v>103</v>
      </c>
      <c r="E487" s="88" t="s">
        <v>503</v>
      </c>
      <c r="F487" s="88" t="s">
        <v>4965</v>
      </c>
      <c r="G487" s="88" t="s">
        <v>5279</v>
      </c>
      <c r="H487" s="88" t="s">
        <v>5280</v>
      </c>
      <c r="I487" s="88" t="s">
        <v>5281</v>
      </c>
      <c r="J487" s="88" t="s">
        <v>1664</v>
      </c>
      <c r="K487" s="88" t="s">
        <v>1665</v>
      </c>
      <c r="L487" s="88" t="s">
        <v>5282</v>
      </c>
      <c r="M487" s="88" t="s">
        <v>5283</v>
      </c>
      <c r="N487" s="88" t="s">
        <v>5284</v>
      </c>
      <c r="O487" s="88" t="s">
        <v>5285</v>
      </c>
      <c r="P487" s="88" t="s">
        <v>5286</v>
      </c>
      <c r="Q487" s="88"/>
      <c r="R487" s="88" t="s">
        <v>5287</v>
      </c>
      <c r="S487" s="88" t="s">
        <v>5288</v>
      </c>
      <c r="T487" s="88" t="s">
        <v>3031</v>
      </c>
    </row>
    <row r="488" spans="1:20" ht="45">
      <c r="A488" s="86">
        <v>42401</v>
      </c>
      <c r="B488" s="87">
        <v>75535850</v>
      </c>
      <c r="C488" s="88" t="s">
        <v>426</v>
      </c>
      <c r="D488" s="88" t="s">
        <v>427</v>
      </c>
      <c r="E488" s="88" t="s">
        <v>582</v>
      </c>
      <c r="F488" s="88" t="s">
        <v>4965</v>
      </c>
      <c r="G488" s="88" t="s">
        <v>5289</v>
      </c>
      <c r="H488" s="88" t="s">
        <v>5290</v>
      </c>
      <c r="I488" s="88" t="s">
        <v>5291</v>
      </c>
      <c r="J488" s="88" t="s">
        <v>1908</v>
      </c>
      <c r="K488" s="88" t="s">
        <v>3077</v>
      </c>
      <c r="L488" s="88" t="s">
        <v>5292</v>
      </c>
      <c r="M488" s="88" t="s">
        <v>5293</v>
      </c>
      <c r="N488" s="88" t="s">
        <v>5294</v>
      </c>
      <c r="O488" s="88" t="s">
        <v>5295</v>
      </c>
      <c r="P488" s="88" t="s">
        <v>5296</v>
      </c>
      <c r="Q488" s="88" t="s">
        <v>5297</v>
      </c>
      <c r="R488" s="88" t="s">
        <v>5298</v>
      </c>
      <c r="S488" s="88" t="s">
        <v>5299</v>
      </c>
      <c r="T488" s="88" t="s">
        <v>2779</v>
      </c>
    </row>
    <row r="489" spans="1:20" ht="60">
      <c r="A489" s="86">
        <v>42401</v>
      </c>
      <c r="B489" s="87">
        <v>75535851</v>
      </c>
      <c r="C489" s="88" t="s">
        <v>426</v>
      </c>
      <c r="D489" s="88" t="s">
        <v>427</v>
      </c>
      <c r="E489" s="88" t="s">
        <v>582</v>
      </c>
      <c r="F489" s="88" t="s">
        <v>4965</v>
      </c>
      <c r="G489" s="88" t="s">
        <v>5300</v>
      </c>
      <c r="H489" s="88" t="s">
        <v>5301</v>
      </c>
      <c r="I489" s="88" t="s">
        <v>5302</v>
      </c>
      <c r="J489" s="88" t="s">
        <v>1778</v>
      </c>
      <c r="K489" s="88" t="s">
        <v>1779</v>
      </c>
      <c r="L489" s="88" t="s">
        <v>5303</v>
      </c>
      <c r="M489" s="88" t="s">
        <v>5304</v>
      </c>
      <c r="N489" s="88" t="s">
        <v>5305</v>
      </c>
      <c r="O489" s="88" t="s">
        <v>5306</v>
      </c>
      <c r="P489" s="88" t="s">
        <v>5307</v>
      </c>
      <c r="Q489" s="88" t="s">
        <v>5308</v>
      </c>
      <c r="R489" s="88" t="s">
        <v>5309</v>
      </c>
      <c r="S489" s="88"/>
      <c r="T489" s="88" t="s">
        <v>2779</v>
      </c>
    </row>
    <row r="490" spans="1:20" ht="45">
      <c r="A490" s="86">
        <v>42401</v>
      </c>
      <c r="B490" s="87">
        <v>75535852</v>
      </c>
      <c r="C490" s="88" t="s">
        <v>426</v>
      </c>
      <c r="D490" s="88" t="s">
        <v>427</v>
      </c>
      <c r="E490" s="88" t="s">
        <v>582</v>
      </c>
      <c r="F490" s="88" t="s">
        <v>4965</v>
      </c>
      <c r="G490" s="88" t="s">
        <v>5310</v>
      </c>
      <c r="H490" s="88" t="s">
        <v>5311</v>
      </c>
      <c r="I490" s="88" t="s">
        <v>5312</v>
      </c>
      <c r="J490" s="88" t="s">
        <v>1801</v>
      </c>
      <c r="K490" s="88" t="s">
        <v>1802</v>
      </c>
      <c r="L490" s="88" t="s">
        <v>5313</v>
      </c>
      <c r="M490" s="88" t="s">
        <v>5314</v>
      </c>
      <c r="N490" s="88" t="s">
        <v>5315</v>
      </c>
      <c r="O490" s="88" t="s">
        <v>5316</v>
      </c>
      <c r="P490" s="88" t="s">
        <v>5317</v>
      </c>
      <c r="Q490" s="88" t="s">
        <v>5318</v>
      </c>
      <c r="R490" s="88" t="s">
        <v>5319</v>
      </c>
      <c r="S490" s="88" t="s">
        <v>5320</v>
      </c>
      <c r="T490" s="88" t="s">
        <v>2779</v>
      </c>
    </row>
    <row r="491" spans="1:20" ht="60">
      <c r="A491" s="86">
        <v>42401</v>
      </c>
      <c r="B491" s="87">
        <v>75535853</v>
      </c>
      <c r="C491" s="88" t="s">
        <v>426</v>
      </c>
      <c r="D491" s="88" t="s">
        <v>427</v>
      </c>
      <c r="E491" s="88" t="s">
        <v>582</v>
      </c>
      <c r="F491" s="88" t="s">
        <v>4965</v>
      </c>
      <c r="G491" s="88" t="s">
        <v>5321</v>
      </c>
      <c r="H491" s="88" t="s">
        <v>5322</v>
      </c>
      <c r="I491" s="88" t="s">
        <v>5323</v>
      </c>
      <c r="J491" s="88" t="s">
        <v>1812</v>
      </c>
      <c r="K491" s="88" t="s">
        <v>3088</v>
      </c>
      <c r="L491" s="88" t="s">
        <v>5045</v>
      </c>
      <c r="M491" s="88" t="s">
        <v>5324</v>
      </c>
      <c r="N491" s="88" t="s">
        <v>5325</v>
      </c>
      <c r="O491" s="88" t="s">
        <v>5326</v>
      </c>
      <c r="P491" s="88" t="s">
        <v>5327</v>
      </c>
      <c r="Q491" s="88" t="s">
        <v>5328</v>
      </c>
      <c r="R491" s="88" t="s">
        <v>5329</v>
      </c>
      <c r="S491" s="88" t="s">
        <v>5330</v>
      </c>
      <c r="T491" s="88" t="s">
        <v>2779</v>
      </c>
    </row>
    <row r="492" spans="1:20" ht="60">
      <c r="A492" s="86">
        <v>42401</v>
      </c>
      <c r="B492" s="87">
        <v>75535957</v>
      </c>
      <c r="C492" s="88" t="s">
        <v>102</v>
      </c>
      <c r="D492" s="88" t="s">
        <v>103</v>
      </c>
      <c r="E492" s="88" t="s">
        <v>104</v>
      </c>
      <c r="F492" s="88" t="s">
        <v>4965</v>
      </c>
      <c r="G492" s="88" t="s">
        <v>5331</v>
      </c>
      <c r="H492" s="88" t="s">
        <v>5332</v>
      </c>
      <c r="I492" s="88" t="s">
        <v>5333</v>
      </c>
      <c r="J492" s="88" t="s">
        <v>1921</v>
      </c>
      <c r="K492" s="88" t="s">
        <v>1922</v>
      </c>
      <c r="L492" s="88" t="s">
        <v>5334</v>
      </c>
      <c r="M492" s="88" t="s">
        <v>5335</v>
      </c>
      <c r="N492" s="88" t="s">
        <v>5336</v>
      </c>
      <c r="O492" s="88" t="s">
        <v>5337</v>
      </c>
      <c r="P492" s="88" t="s">
        <v>5338</v>
      </c>
      <c r="Q492" s="88"/>
      <c r="R492" s="88" t="s">
        <v>5339</v>
      </c>
      <c r="S492" s="88" t="s">
        <v>5340</v>
      </c>
      <c r="T492" s="88" t="s">
        <v>2588</v>
      </c>
    </row>
    <row r="493" spans="1:20" ht="45">
      <c r="A493" s="86">
        <v>42401</v>
      </c>
      <c r="B493" s="88">
        <v>75535958</v>
      </c>
      <c r="C493" s="88" t="s">
        <v>102</v>
      </c>
      <c r="D493" s="88" t="s">
        <v>103</v>
      </c>
      <c r="E493" s="88" t="s">
        <v>104</v>
      </c>
      <c r="F493" s="88" t="s">
        <v>4965</v>
      </c>
      <c r="G493" s="88" t="s">
        <v>5341</v>
      </c>
      <c r="H493" s="88" t="s">
        <v>5342</v>
      </c>
      <c r="I493" s="88" t="s">
        <v>5343</v>
      </c>
      <c r="J493" s="88" t="s">
        <v>4601</v>
      </c>
      <c r="K493" s="88" t="s">
        <v>4602</v>
      </c>
      <c r="L493" s="88" t="s">
        <v>5344</v>
      </c>
      <c r="M493" s="88" t="s">
        <v>5345</v>
      </c>
      <c r="N493" s="88" t="s">
        <v>5346</v>
      </c>
      <c r="O493" s="88" t="s">
        <v>5347</v>
      </c>
      <c r="P493" s="88" t="s">
        <v>5348</v>
      </c>
      <c r="Q493" s="88"/>
      <c r="R493" s="88" t="s">
        <v>5349</v>
      </c>
      <c r="S493" s="88" t="s">
        <v>5350</v>
      </c>
      <c r="T493" s="88" t="s">
        <v>2588</v>
      </c>
    </row>
    <row r="494" spans="1:20" ht="60">
      <c r="A494" s="86">
        <v>42401</v>
      </c>
      <c r="B494" s="87">
        <v>75535960</v>
      </c>
      <c r="C494" s="88" t="s">
        <v>102</v>
      </c>
      <c r="D494" s="88" t="s">
        <v>103</v>
      </c>
      <c r="E494" s="88" t="s">
        <v>104</v>
      </c>
      <c r="F494" s="88" t="s">
        <v>4965</v>
      </c>
      <c r="G494" s="88" t="s">
        <v>5351</v>
      </c>
      <c r="H494" s="88" t="s">
        <v>5352</v>
      </c>
      <c r="I494" s="88" t="s">
        <v>5353</v>
      </c>
      <c r="J494" s="88" t="s">
        <v>1996</v>
      </c>
      <c r="K494" s="88" t="s">
        <v>1997</v>
      </c>
      <c r="L494" s="88" t="s">
        <v>4854</v>
      </c>
      <c r="M494" s="88" t="s">
        <v>5354</v>
      </c>
      <c r="N494" s="88" t="s">
        <v>5355</v>
      </c>
      <c r="O494" s="88" t="s">
        <v>5356</v>
      </c>
      <c r="P494" s="88" t="s">
        <v>5357</v>
      </c>
      <c r="Q494" s="88"/>
      <c r="R494" s="88" t="s">
        <v>5358</v>
      </c>
      <c r="S494" s="88" t="s">
        <v>5359</v>
      </c>
      <c r="T494" s="88" t="s">
        <v>2588</v>
      </c>
    </row>
    <row r="495" spans="1:20" ht="30">
      <c r="A495" s="86">
        <v>42401</v>
      </c>
      <c r="B495" s="88">
        <v>75536059</v>
      </c>
      <c r="C495" s="88" t="s">
        <v>426</v>
      </c>
      <c r="D495" s="88" t="s">
        <v>427</v>
      </c>
      <c r="E495" s="88" t="s">
        <v>1118</v>
      </c>
      <c r="F495" s="88" t="s">
        <v>4965</v>
      </c>
      <c r="G495" s="88" t="s">
        <v>5360</v>
      </c>
      <c r="H495" s="88" t="s">
        <v>5361</v>
      </c>
      <c r="I495" s="88" t="s">
        <v>5362</v>
      </c>
      <c r="J495" s="88" t="s">
        <v>2120</v>
      </c>
      <c r="K495" s="88" t="s">
        <v>2121</v>
      </c>
      <c r="L495" s="88" t="s">
        <v>5363</v>
      </c>
      <c r="M495" s="88" t="s">
        <v>5364</v>
      </c>
      <c r="N495" s="88" t="s">
        <v>5365</v>
      </c>
      <c r="O495" s="88" t="s">
        <v>5366</v>
      </c>
      <c r="P495" s="88" t="s">
        <v>5367</v>
      </c>
      <c r="Q495" s="88" t="s">
        <v>5368</v>
      </c>
      <c r="R495" s="88" t="s">
        <v>5369</v>
      </c>
      <c r="S495" s="88" t="s">
        <v>5370</v>
      </c>
      <c r="T495" s="88" t="s">
        <v>2920</v>
      </c>
    </row>
    <row r="496" spans="1:20" ht="30">
      <c r="A496" s="86">
        <v>42401</v>
      </c>
      <c r="B496" s="87">
        <v>75536060</v>
      </c>
      <c r="C496" s="88" t="s">
        <v>426</v>
      </c>
      <c r="D496" s="88" t="s">
        <v>427</v>
      </c>
      <c r="E496" s="88" t="s">
        <v>1118</v>
      </c>
      <c r="F496" s="88" t="s">
        <v>4965</v>
      </c>
      <c r="G496" s="88" t="s">
        <v>5371</v>
      </c>
      <c r="H496" s="88" t="s">
        <v>5372</v>
      </c>
      <c r="I496" s="88" t="s">
        <v>5373</v>
      </c>
      <c r="J496" s="88" t="s">
        <v>2168</v>
      </c>
      <c r="K496" s="88" t="s">
        <v>2169</v>
      </c>
      <c r="L496" s="88" t="s">
        <v>5374</v>
      </c>
      <c r="M496" s="88" t="s">
        <v>5375</v>
      </c>
      <c r="N496" s="88" t="s">
        <v>5376</v>
      </c>
      <c r="O496" s="88" t="s">
        <v>5377</v>
      </c>
      <c r="P496" s="88" t="s">
        <v>5378</v>
      </c>
      <c r="Q496" s="88"/>
      <c r="R496" s="88" t="s">
        <v>5379</v>
      </c>
      <c r="S496" s="88" t="s">
        <v>5380</v>
      </c>
      <c r="T496" s="88" t="s">
        <v>2920</v>
      </c>
    </row>
    <row r="497" spans="1:20" ht="45">
      <c r="A497" s="86">
        <v>42401</v>
      </c>
      <c r="B497" s="87">
        <v>75536061</v>
      </c>
      <c r="C497" s="88" t="s">
        <v>426</v>
      </c>
      <c r="D497" s="88" t="s">
        <v>427</v>
      </c>
      <c r="E497" s="88" t="s">
        <v>1118</v>
      </c>
      <c r="F497" s="88" t="s">
        <v>4965</v>
      </c>
      <c r="G497" s="88" t="s">
        <v>5381</v>
      </c>
      <c r="H497" s="88" t="s">
        <v>5382</v>
      </c>
      <c r="I497" s="88" t="s">
        <v>5383</v>
      </c>
      <c r="J497" s="88" t="s">
        <v>2202</v>
      </c>
      <c r="K497" s="88" t="s">
        <v>2203</v>
      </c>
      <c r="L497" s="88" t="s">
        <v>5384</v>
      </c>
      <c r="M497" s="88" t="s">
        <v>5385</v>
      </c>
      <c r="N497" s="88" t="s">
        <v>5386</v>
      </c>
      <c r="O497" s="88" t="s">
        <v>5387</v>
      </c>
      <c r="P497" s="88" t="s">
        <v>5388</v>
      </c>
      <c r="Q497" s="88" t="s">
        <v>5389</v>
      </c>
      <c r="R497" s="88" t="s">
        <v>5390</v>
      </c>
      <c r="S497" s="88" t="s">
        <v>5391</v>
      </c>
      <c r="T497" s="88" t="s">
        <v>2920</v>
      </c>
    </row>
    <row r="498" spans="1:20" ht="45">
      <c r="A498" s="86">
        <v>42401</v>
      </c>
      <c r="B498" s="87">
        <v>75536151</v>
      </c>
      <c r="C498" s="88" t="s">
        <v>102</v>
      </c>
      <c r="D498" s="88" t="s">
        <v>103</v>
      </c>
      <c r="E498" s="88" t="s">
        <v>503</v>
      </c>
      <c r="F498" s="88" t="s">
        <v>4965</v>
      </c>
      <c r="G498" s="88" t="s">
        <v>5392</v>
      </c>
      <c r="H498" s="88" t="s">
        <v>5393</v>
      </c>
      <c r="I498" s="88" t="s">
        <v>5394</v>
      </c>
      <c r="J498" s="88" t="s">
        <v>2305</v>
      </c>
      <c r="K498" s="88" t="s">
        <v>2306</v>
      </c>
      <c r="L498" s="88" t="s">
        <v>5395</v>
      </c>
      <c r="M498" s="88" t="s">
        <v>5396</v>
      </c>
      <c r="N498" s="88" t="s">
        <v>5397</v>
      </c>
      <c r="O498" s="88" t="s">
        <v>5398</v>
      </c>
      <c r="P498" s="88" t="s">
        <v>5399</v>
      </c>
      <c r="Q498" s="88"/>
      <c r="R498" s="88" t="s">
        <v>5400</v>
      </c>
      <c r="S498" s="88" t="s">
        <v>5401</v>
      </c>
      <c r="T498" s="88" t="s">
        <v>5402</v>
      </c>
    </row>
    <row r="499" spans="1:20" ht="30">
      <c r="A499" s="86">
        <v>42401</v>
      </c>
      <c r="B499" s="87">
        <v>75536238</v>
      </c>
      <c r="C499" s="88" t="s">
        <v>102</v>
      </c>
      <c r="D499" s="88" t="s">
        <v>103</v>
      </c>
      <c r="E499" s="88" t="s">
        <v>104</v>
      </c>
      <c r="F499" s="88" t="s">
        <v>4965</v>
      </c>
      <c r="G499" s="88" t="s">
        <v>5403</v>
      </c>
      <c r="H499" s="88" t="s">
        <v>5404</v>
      </c>
      <c r="I499" s="88" t="s">
        <v>5405</v>
      </c>
      <c r="J499" s="88" t="s">
        <v>2469</v>
      </c>
      <c r="K499" s="88" t="s">
        <v>2470</v>
      </c>
      <c r="L499" s="88" t="s">
        <v>5406</v>
      </c>
      <c r="M499" s="88" t="s">
        <v>5407</v>
      </c>
      <c r="N499" s="88" t="s">
        <v>5408</v>
      </c>
      <c r="O499" s="88" t="s">
        <v>5408</v>
      </c>
      <c r="P499" s="88" t="s">
        <v>5409</v>
      </c>
      <c r="Q499" s="88"/>
      <c r="R499" s="88" t="s">
        <v>5410</v>
      </c>
      <c r="S499" s="88" t="s">
        <v>5411</v>
      </c>
      <c r="T499" s="88" t="s">
        <v>2588</v>
      </c>
    </row>
    <row r="500" spans="1:20" ht="45">
      <c r="A500" s="86">
        <v>42401</v>
      </c>
      <c r="B500" s="87">
        <v>75536239</v>
      </c>
      <c r="C500" s="88" t="s">
        <v>102</v>
      </c>
      <c r="D500" s="88" t="s">
        <v>103</v>
      </c>
      <c r="E500" s="88" t="s">
        <v>104</v>
      </c>
      <c r="F500" s="88" t="s">
        <v>4965</v>
      </c>
      <c r="G500" s="88" t="s">
        <v>5412</v>
      </c>
      <c r="H500" s="88" t="s">
        <v>5413</v>
      </c>
      <c r="I500" s="88" t="s">
        <v>5414</v>
      </c>
      <c r="J500" s="88" t="s">
        <v>2505</v>
      </c>
      <c r="K500" s="88" t="s">
        <v>2506</v>
      </c>
      <c r="L500" s="88" t="s">
        <v>5415</v>
      </c>
      <c r="M500" s="88" t="s">
        <v>5416</v>
      </c>
      <c r="N500" s="88" t="s">
        <v>5417</v>
      </c>
      <c r="O500" s="88" t="s">
        <v>5418</v>
      </c>
      <c r="P500" s="88" t="s">
        <v>5419</v>
      </c>
      <c r="Q500" s="88" t="s">
        <v>5420</v>
      </c>
      <c r="R500" s="88" t="s">
        <v>5421</v>
      </c>
      <c r="S500" s="88" t="s">
        <v>5422</v>
      </c>
      <c r="T500" s="88" t="s">
        <v>2588</v>
      </c>
    </row>
    <row r="501" spans="1:20" ht="60">
      <c r="A501" s="86">
        <v>42401</v>
      </c>
      <c r="B501" s="87">
        <v>75536242</v>
      </c>
      <c r="C501" s="88" t="s">
        <v>102</v>
      </c>
      <c r="D501" s="88" t="s">
        <v>103</v>
      </c>
      <c r="E501" s="88" t="s">
        <v>104</v>
      </c>
      <c r="F501" s="88" t="s">
        <v>4965</v>
      </c>
      <c r="G501" s="88" t="s">
        <v>5423</v>
      </c>
      <c r="H501" s="88" t="s">
        <v>5424</v>
      </c>
      <c r="I501" s="88" t="s">
        <v>5425</v>
      </c>
      <c r="J501" s="88" t="s">
        <v>2555</v>
      </c>
      <c r="K501" s="88" t="s">
        <v>2556</v>
      </c>
      <c r="L501" s="88" t="s">
        <v>5426</v>
      </c>
      <c r="M501" s="88" t="s">
        <v>5427</v>
      </c>
      <c r="N501" s="88" t="s">
        <v>5428</v>
      </c>
      <c r="O501" s="88" t="s">
        <v>5429</v>
      </c>
      <c r="P501" s="88" t="s">
        <v>5430</v>
      </c>
      <c r="Q501" s="88"/>
      <c r="R501" s="88" t="s">
        <v>5431</v>
      </c>
      <c r="S501" s="88" t="s">
        <v>5432</v>
      </c>
      <c r="T501" s="88" t="s">
        <v>2588</v>
      </c>
    </row>
    <row r="502" spans="1:20" ht="30">
      <c r="A502" s="88" t="s">
        <v>5433</v>
      </c>
      <c r="B502" s="87">
        <v>75130383</v>
      </c>
      <c r="C502" s="88" t="s">
        <v>233</v>
      </c>
      <c r="D502" s="88" t="s">
        <v>234</v>
      </c>
      <c r="E502" s="88" t="s">
        <v>235</v>
      </c>
      <c r="F502" s="88" t="s">
        <v>105</v>
      </c>
      <c r="G502" s="88" t="s">
        <v>5434</v>
      </c>
      <c r="H502" s="88" t="s">
        <v>5435</v>
      </c>
      <c r="I502" s="88" t="s">
        <v>5436</v>
      </c>
      <c r="J502" s="88" t="s">
        <v>306</v>
      </c>
      <c r="K502" s="88" t="s">
        <v>240</v>
      </c>
      <c r="L502" s="88" t="s">
        <v>5437</v>
      </c>
      <c r="M502" s="88" t="s">
        <v>5438</v>
      </c>
      <c r="N502" s="88" t="s">
        <v>5439</v>
      </c>
      <c r="O502" s="88" t="s">
        <v>5440</v>
      </c>
      <c r="P502" s="88"/>
      <c r="Q502" s="88"/>
      <c r="R502" s="88" t="s">
        <v>5441</v>
      </c>
      <c r="S502" s="88" t="s">
        <v>5442</v>
      </c>
      <c r="T502" s="87" t="s">
        <v>249</v>
      </c>
    </row>
    <row r="503" spans="1:20" ht="30">
      <c r="A503" s="88" t="s">
        <v>5433</v>
      </c>
      <c r="B503" s="87">
        <v>75130419</v>
      </c>
      <c r="C503" s="88" t="s">
        <v>426</v>
      </c>
      <c r="D503" s="88" t="s">
        <v>427</v>
      </c>
      <c r="E503" s="88" t="s">
        <v>426</v>
      </c>
      <c r="F503" s="88" t="s">
        <v>105</v>
      </c>
      <c r="G503" s="88" t="s">
        <v>5443</v>
      </c>
      <c r="H503" s="88" t="s">
        <v>5444</v>
      </c>
      <c r="I503" s="88" t="s">
        <v>5445</v>
      </c>
      <c r="J503" s="88" t="s">
        <v>474</v>
      </c>
      <c r="K503" s="88" t="s">
        <v>432</v>
      </c>
      <c r="L503" s="88" t="s">
        <v>5446</v>
      </c>
      <c r="M503" s="88" t="s">
        <v>5447</v>
      </c>
      <c r="N503" s="88"/>
      <c r="O503" s="88"/>
      <c r="P503" s="88"/>
      <c r="Q503" s="88"/>
      <c r="R503" s="88" t="s">
        <v>5448</v>
      </c>
      <c r="S503" s="88" t="s">
        <v>5449</v>
      </c>
      <c r="T503" s="88" t="s">
        <v>440</v>
      </c>
    </row>
    <row r="504" spans="1:20" ht="30">
      <c r="A504" s="88" t="s">
        <v>5433</v>
      </c>
      <c r="B504" s="87">
        <v>75530230</v>
      </c>
      <c r="C504" s="88" t="s">
        <v>165</v>
      </c>
      <c r="D504" s="88" t="s">
        <v>166</v>
      </c>
      <c r="E504" s="88" t="s">
        <v>167</v>
      </c>
      <c r="F504" s="88" t="s">
        <v>4965</v>
      </c>
      <c r="G504" s="88" t="s">
        <v>5450</v>
      </c>
      <c r="H504" s="88" t="s">
        <v>5451</v>
      </c>
      <c r="I504" s="88" t="s">
        <v>5452</v>
      </c>
      <c r="J504" s="88" t="s">
        <v>171</v>
      </c>
      <c r="K504" s="88" t="s">
        <v>172</v>
      </c>
      <c r="L504" s="88" t="s">
        <v>5453</v>
      </c>
      <c r="M504" s="88" t="s">
        <v>5454</v>
      </c>
      <c r="N504" s="88" t="s">
        <v>5455</v>
      </c>
      <c r="O504" s="88"/>
      <c r="P504" s="88"/>
      <c r="Q504" s="88"/>
      <c r="R504" s="88"/>
      <c r="S504" s="88"/>
      <c r="T504" s="88" t="s">
        <v>180</v>
      </c>
    </row>
    <row r="505" spans="1:20" ht="45">
      <c r="A505" s="88" t="s">
        <v>5433</v>
      </c>
      <c r="B505" s="87">
        <v>75430391</v>
      </c>
      <c r="C505" s="88" t="s">
        <v>233</v>
      </c>
      <c r="D505" s="88" t="s">
        <v>234</v>
      </c>
      <c r="E505" s="88" t="s">
        <v>235</v>
      </c>
      <c r="F505" s="88" t="s">
        <v>3556</v>
      </c>
      <c r="G505" s="88" t="s">
        <v>5456</v>
      </c>
      <c r="H505" s="88" t="s">
        <v>5457</v>
      </c>
      <c r="I505" s="88" t="s">
        <v>5458</v>
      </c>
      <c r="J505" s="88">
        <v>18147</v>
      </c>
      <c r="K505" s="88" t="s">
        <v>240</v>
      </c>
      <c r="L505" s="88" t="s">
        <v>5459</v>
      </c>
      <c r="M505" s="88" t="s">
        <v>5460</v>
      </c>
      <c r="N505" s="88" t="s">
        <v>5461</v>
      </c>
      <c r="O505" s="88" t="s">
        <v>5462</v>
      </c>
      <c r="P505" s="88" t="s">
        <v>5463</v>
      </c>
      <c r="Q505" s="88"/>
      <c r="R505" s="88" t="s">
        <v>5464</v>
      </c>
      <c r="S505" s="88" t="s">
        <v>5465</v>
      </c>
      <c r="T505" s="88" t="s">
        <v>249</v>
      </c>
    </row>
  </sheetData>
  <sheetProtection selectLockedCells="1" selectUnlockedCells="1"/>
  <autoFilter ref="A1:T505" xr:uid="{00000000-0009-0000-0000-000001000000}"/>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Bomhauer-Beins, Birgit</dc:creator>
  <cp:keywords/>
  <dc:description/>
  <cp:lastModifiedBy>X</cp:lastModifiedBy>
  <cp:revision/>
  <dcterms:created xsi:type="dcterms:W3CDTF">2020-09-24T07:33:34Z</dcterms:created>
  <dcterms:modified xsi:type="dcterms:W3CDTF">2022-06-14T09:10:32Z</dcterms:modified>
  <cp:category/>
  <cp:contentStatus/>
</cp:coreProperties>
</file>